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395" windowHeight="12210"/>
  </bookViews>
  <sheets>
    <sheet name="Sheet1" sheetId="1" r:id="rId1"/>
  </sheets>
  <definedNames>
    <definedName name="_xlnm.Print_Titles" localSheetId="0">Sheet1!$A:$A</definedName>
  </definedNames>
  <calcPr calcId="125725"/>
</workbook>
</file>

<file path=xl/calcChain.xml><?xml version="1.0" encoding="utf-8"?>
<calcChain xmlns="http://schemas.openxmlformats.org/spreadsheetml/2006/main">
  <c r="F30" i="1"/>
  <c r="F28"/>
  <c r="F27"/>
  <c r="F26"/>
  <c r="F25"/>
  <c r="F24"/>
  <c r="F23"/>
  <c r="F22"/>
  <c r="F21"/>
  <c r="F19"/>
  <c r="F18"/>
  <c r="F17"/>
  <c r="F16"/>
  <c r="F15"/>
  <c r="F14"/>
  <c r="F13"/>
  <c r="F12"/>
  <c r="F11"/>
  <c r="F10"/>
  <c r="F9"/>
  <c r="F8"/>
  <c r="F7"/>
  <c r="F6"/>
  <c r="F5"/>
  <c r="F20"/>
  <c r="B31"/>
  <c r="D29"/>
  <c r="D31" s="1"/>
  <c r="C29"/>
  <c r="C31" s="1"/>
  <c r="B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F29" l="1"/>
  <c r="F31" s="1"/>
  <c r="E29"/>
  <c r="E31" s="1"/>
</calcChain>
</file>

<file path=xl/sharedStrings.xml><?xml version="1.0" encoding="utf-8"?>
<sst xmlns="http://schemas.openxmlformats.org/spreadsheetml/2006/main" count="39" uniqueCount="39">
  <si>
    <t>5급국</t>
  </si>
  <si>
    <t>계</t>
  </si>
  <si>
    <t>소 계</t>
  </si>
  <si>
    <t>6급국</t>
  </si>
  <si>
    <t>서울관악</t>
  </si>
  <si>
    <t>서울광진</t>
  </si>
  <si>
    <t>서울도봉</t>
  </si>
  <si>
    <t>서울구로</t>
  </si>
  <si>
    <t>(단위: 권)</t>
  </si>
  <si>
    <t>관  서  수</t>
  </si>
  <si>
    <t>배부수량</t>
  </si>
  <si>
    <t>총  계</t>
  </si>
  <si>
    <t>배부기준</t>
  </si>
  <si>
    <t>동서울(집)</t>
  </si>
  <si>
    <t>서울중랑</t>
  </si>
  <si>
    <t>서울노원</t>
  </si>
  <si>
    <t>서울용산</t>
  </si>
  <si>
    <t>국제물류</t>
  </si>
  <si>
    <t>서울서초</t>
  </si>
  <si>
    <t>서울동작</t>
  </si>
  <si>
    <t>서울강서</t>
  </si>
  <si>
    <t>서울양천</t>
  </si>
  <si>
    <t>서울송파</t>
  </si>
  <si>
    <t>서울강동</t>
  </si>
  <si>
    <t>서울성북</t>
  </si>
  <si>
    <t>서울중앙</t>
  </si>
  <si>
    <t>서울은평</t>
  </si>
  <si>
    <t>서울마포</t>
  </si>
  <si>
    <t>서울강남</t>
  </si>
  <si>
    <t>총괄국</t>
  </si>
  <si>
    <t>동대문</t>
  </si>
  <si>
    <t>광화문</t>
  </si>
  <si>
    <t>자청</t>
  </si>
  <si>
    <t>여의도</t>
  </si>
  <si>
    <t>국명</t>
  </si>
  <si>
    <t>서대문</t>
  </si>
  <si>
    <t>18.11.30.현재</t>
    <phoneticPr fontId="7" type="noConversion"/>
  </si>
  <si>
    <t>2019년도 우정사업계획 배부내역</t>
    <phoneticPr fontId="7" type="noConversion"/>
  </si>
  <si>
    <t xml:space="preserve"> ① 총괄국 : 9부
 ② 5급관서 : 3부
 ③ 6급관서 : 1부
 ※ 총괄국별 여분 1~2권</t>
    <phoneticPr fontId="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</si>
</sst>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rgb="FF000000"/>
      <name val="한컴바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한컴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52">
    <xf numFmtId="0" fontId="0" fillId="0" borderId="0" xfId="0">
      <alignment vertical="center"/>
    </xf>
    <xf numFmtId="41" fontId="1" fillId="0" borderId="0" xfId="1" applyFont="1" applyFill="1" applyAlignment="1">
      <alignment horizontal="center" vertical="center"/>
    </xf>
    <xf numFmtId="41" fontId="1" fillId="0" borderId="0" xfId="1" applyFont="1" applyFill="1" applyBorder="1" applyAlignment="1">
      <alignment horizontal="center" vertical="center"/>
    </xf>
    <xf numFmtId="41" fontId="1" fillId="0" borderId="0" xfId="1" applyFont="1" applyFill="1" applyBorder="1" applyAlignment="1">
      <alignment horizontal="right" vertical="center"/>
    </xf>
    <xf numFmtId="41" fontId="2" fillId="0" borderId="0" xfId="1" applyFont="1" applyFill="1" applyAlignment="1">
      <alignment horizontal="center" vertical="center"/>
    </xf>
    <xf numFmtId="41" fontId="2" fillId="0" borderId="1" xfId="1" applyFont="1" applyFill="1" applyBorder="1" applyAlignment="1" applyProtection="1">
      <alignment horizontal="center" vertical="center" wrapText="1"/>
      <protection locked="0"/>
    </xf>
    <xf numFmtId="41" fontId="2" fillId="0" borderId="2" xfId="1" applyFont="1" applyFill="1" applyBorder="1" applyAlignment="1">
      <alignment horizontal="center" vertical="center" shrinkToFit="1"/>
    </xf>
    <xf numFmtId="41" fontId="2" fillId="0" borderId="3" xfId="1" applyFont="1" applyFill="1" applyBorder="1" applyAlignment="1">
      <alignment horizontal="center" vertical="center" shrinkToFit="1"/>
    </xf>
    <xf numFmtId="41" fontId="2" fillId="0" borderId="4" xfId="1" applyFont="1" applyFill="1" applyBorder="1" applyAlignment="1">
      <alignment horizontal="center" vertical="center" shrinkToFit="1"/>
    </xf>
    <xf numFmtId="41" fontId="2" fillId="0" borderId="1" xfId="1" applyFont="1" applyFill="1" applyBorder="1" applyAlignment="1" applyProtection="1">
      <alignment horizontal="center" vertical="center" wrapText="1"/>
      <protection locked="0"/>
    </xf>
    <xf numFmtId="41" fontId="2" fillId="0" borderId="2" xfId="1" applyFont="1" applyFill="1" applyBorder="1" applyAlignment="1" applyProtection="1">
      <alignment horizontal="center" vertical="center" wrapText="1"/>
      <protection locked="0"/>
    </xf>
    <xf numFmtId="41" fontId="2" fillId="0" borderId="3" xfId="1" applyFont="1" applyFill="1" applyBorder="1" applyAlignment="1" applyProtection="1">
      <alignment horizontal="center" vertical="center" wrapText="1"/>
      <protection locked="0"/>
    </xf>
    <xf numFmtId="41" fontId="2" fillId="0" borderId="4" xfId="1" applyFont="1" applyFill="1" applyBorder="1" applyAlignment="1" applyProtection="1">
      <alignment horizontal="center" vertical="center" wrapText="1"/>
      <protection locked="0"/>
    </xf>
    <xf numFmtId="41" fontId="3" fillId="0" borderId="5" xfId="1" applyFont="1" applyFill="1" applyBorder="1" applyAlignment="1">
      <alignment horizontal="center" vertical="center"/>
    </xf>
    <xf numFmtId="41" fontId="2" fillId="0" borderId="0" xfId="1" applyFont="1" applyFill="1" applyBorder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41" fontId="2" fillId="0" borderId="6" xfId="1" applyFont="1" applyFill="1" applyBorder="1" applyAlignment="1" applyProtection="1">
      <alignment horizontal="center" vertical="center" wrapText="1"/>
      <protection locked="0"/>
    </xf>
    <xf numFmtId="41" fontId="2" fillId="0" borderId="7" xfId="1" applyFont="1" applyFill="1" applyBorder="1" applyAlignment="1">
      <alignment horizontal="center" vertical="center" shrinkToFit="1"/>
    </xf>
    <xf numFmtId="41" fontId="2" fillId="0" borderId="8" xfId="1" applyFont="1" applyFill="1" applyBorder="1" applyAlignment="1">
      <alignment horizontal="center" vertical="center" shrinkToFit="1"/>
    </xf>
    <xf numFmtId="41" fontId="2" fillId="0" borderId="9" xfId="1" applyFont="1" applyFill="1" applyBorder="1" applyAlignment="1">
      <alignment horizontal="center" vertical="center" shrinkToFit="1"/>
    </xf>
    <xf numFmtId="41" fontId="1" fillId="0" borderId="0" xfId="1" applyFont="1" applyFill="1" applyBorder="1" applyAlignment="1">
      <alignment vertical="center"/>
    </xf>
    <xf numFmtId="41" fontId="3" fillId="2" borderId="10" xfId="1" applyFont="1" applyFill="1" applyBorder="1" applyAlignment="1">
      <alignment horizontal="center" vertical="center" wrapText="1" shrinkToFit="1"/>
    </xf>
    <xf numFmtId="41" fontId="3" fillId="2" borderId="11" xfId="1" applyFont="1" applyFill="1" applyBorder="1" applyAlignment="1">
      <alignment horizontal="center" vertical="center" wrapText="1" shrinkToFit="1"/>
    </xf>
    <xf numFmtId="41" fontId="3" fillId="2" borderId="12" xfId="1" applyFont="1" applyFill="1" applyBorder="1" applyAlignment="1">
      <alignment horizontal="center" vertical="center" wrapText="1" shrinkToFit="1"/>
    </xf>
    <xf numFmtId="41" fontId="4" fillId="2" borderId="13" xfId="1" applyFont="1" applyFill="1" applyBorder="1" applyAlignment="1">
      <alignment horizontal="center" vertical="center"/>
    </xf>
    <xf numFmtId="41" fontId="4" fillId="2" borderId="14" xfId="1" applyFont="1" applyFill="1" applyBorder="1" applyAlignment="1">
      <alignment horizontal="center" vertical="center"/>
    </xf>
    <xf numFmtId="41" fontId="2" fillId="2" borderId="1" xfId="1" applyFont="1" applyFill="1" applyBorder="1" applyAlignment="1" applyProtection="1">
      <alignment horizontal="center" vertical="center" wrapText="1"/>
      <protection locked="0"/>
    </xf>
    <xf numFmtId="41" fontId="2" fillId="2" borderId="2" xfId="1" applyFont="1" applyFill="1" applyBorder="1" applyAlignment="1" applyProtection="1">
      <alignment horizontal="center" vertical="center" shrinkToFit="1"/>
      <protection locked="0"/>
    </xf>
    <xf numFmtId="41" fontId="2" fillId="2" borderId="3" xfId="1" applyFont="1" applyFill="1" applyBorder="1" applyAlignment="1" applyProtection="1">
      <alignment horizontal="center" vertical="center" shrinkToFit="1"/>
      <protection locked="0"/>
    </xf>
    <xf numFmtId="41" fontId="2" fillId="2" borderId="4" xfId="1" applyFont="1" applyFill="1" applyBorder="1" applyAlignment="1" applyProtection="1">
      <alignment horizontal="center" vertical="center" shrinkToFit="1"/>
      <protection locked="0"/>
    </xf>
    <xf numFmtId="41" fontId="2" fillId="2" borderId="5" xfId="1" applyFont="1" applyFill="1" applyBorder="1" applyAlignment="1">
      <alignment horizontal="center" vertical="center"/>
    </xf>
    <xf numFmtId="41" fontId="3" fillId="3" borderId="15" xfId="1" applyFont="1" applyFill="1" applyBorder="1" applyAlignment="1" applyProtection="1">
      <alignment horizontal="center" vertical="center" wrapText="1"/>
      <protection locked="0"/>
    </xf>
    <xf numFmtId="41" fontId="3" fillId="3" borderId="16" xfId="1" applyFont="1" applyFill="1" applyBorder="1" applyAlignment="1" applyProtection="1">
      <alignment horizontal="center" vertical="center" shrinkToFit="1"/>
      <protection locked="0"/>
    </xf>
    <xf numFmtId="41" fontId="3" fillId="3" borderId="17" xfId="1" applyFont="1" applyFill="1" applyBorder="1" applyAlignment="1" applyProtection="1">
      <alignment horizontal="center" vertical="center" shrinkToFit="1"/>
      <protection locked="0"/>
    </xf>
    <xf numFmtId="41" fontId="3" fillId="3" borderId="18" xfId="1" applyFont="1" applyFill="1" applyBorder="1" applyAlignment="1" applyProtection="1">
      <alignment horizontal="center" vertical="center" shrinkToFit="1"/>
      <protection locked="0"/>
    </xf>
    <xf numFmtId="41" fontId="3" fillId="3" borderId="20" xfId="1" applyFont="1" applyFill="1" applyBorder="1" applyAlignment="1">
      <alignment horizontal="center" vertical="center"/>
    </xf>
    <xf numFmtId="41" fontId="8" fillId="3" borderId="19" xfId="1" applyFont="1" applyFill="1" applyBorder="1" applyAlignment="1">
      <alignment horizontal="center" vertical="center"/>
    </xf>
    <xf numFmtId="41" fontId="5" fillId="0" borderId="0" xfId="1" quotePrefix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3" fillId="2" borderId="23" xfId="1" applyFont="1" applyFill="1" applyBorder="1" applyAlignment="1">
      <alignment horizontal="center" vertical="center" shrinkToFit="1"/>
    </xf>
    <xf numFmtId="41" fontId="3" fillId="2" borderId="24" xfId="1" applyFont="1" applyFill="1" applyBorder="1" applyAlignment="1">
      <alignment horizontal="center" vertical="center" shrinkToFit="1"/>
    </xf>
    <xf numFmtId="41" fontId="3" fillId="2" borderId="25" xfId="1" applyFont="1" applyFill="1" applyBorder="1" applyAlignment="1">
      <alignment horizontal="center" vertical="center" wrapText="1" shrinkToFit="1"/>
    </xf>
    <xf numFmtId="41" fontId="3" fillId="2" borderId="26" xfId="1" applyFont="1" applyFill="1" applyBorder="1" applyAlignment="1">
      <alignment horizontal="center" vertical="center" wrapText="1" shrinkToFit="1"/>
    </xf>
    <xf numFmtId="41" fontId="3" fillId="2" borderId="27" xfId="1" applyFont="1" applyFill="1" applyBorder="1" applyAlignment="1">
      <alignment horizontal="center" vertical="center" wrapText="1" shrinkToFit="1"/>
    </xf>
    <xf numFmtId="41" fontId="3" fillId="2" borderId="28" xfId="1" applyFont="1" applyFill="1" applyBorder="1" applyAlignment="1">
      <alignment horizontal="center" vertical="center"/>
    </xf>
    <xf numFmtId="41" fontId="3" fillId="2" borderId="29" xfId="1" applyFont="1" applyFill="1" applyBorder="1" applyAlignment="1">
      <alignment horizontal="center" vertical="center"/>
    </xf>
    <xf numFmtId="41" fontId="3" fillId="2" borderId="30" xfId="1" applyFont="1" applyFill="1" applyBorder="1" applyAlignment="1">
      <alignment horizontal="center" vertical="center"/>
    </xf>
    <xf numFmtId="41" fontId="3" fillId="2" borderId="31" xfId="1" applyFont="1" applyFill="1" applyBorder="1" applyAlignment="1">
      <alignment horizontal="center" vertical="center"/>
    </xf>
    <xf numFmtId="41" fontId="2" fillId="4" borderId="1" xfId="1" applyFont="1" applyFill="1" applyBorder="1" applyAlignment="1" applyProtection="1">
      <alignment horizontal="center" vertical="center" wrapText="1"/>
      <protection locked="0"/>
    </xf>
    <xf numFmtId="41" fontId="1" fillId="0" borderId="21" xfId="1" applyFont="1" applyFill="1" applyBorder="1" applyAlignment="1">
      <alignment horizontal="center" vertical="center" wrapText="1"/>
    </xf>
    <xf numFmtId="41" fontId="1" fillId="0" borderId="21" xfId="1" applyFont="1" applyFill="1" applyBorder="1" applyAlignment="1">
      <alignment horizontal="center" vertical="center"/>
    </xf>
    <xf numFmtId="41" fontId="1" fillId="0" borderId="2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I33"/>
  <sheetViews>
    <sheetView tabSelected="1" topLeftCell="A7" zoomScaleNormal="100" workbookViewId="0">
      <selection activeCell="J29" sqref="J29"/>
    </sheetView>
  </sheetViews>
  <sheetFormatPr defaultColWidth="9" defaultRowHeight="20.100000000000001" customHeight="1"/>
  <cols>
    <col min="1" max="1" width="13.875" style="1" customWidth="1"/>
    <col min="2" max="2" width="12.75" style="1" customWidth="1"/>
    <col min="3" max="3" width="12.25" style="1" customWidth="1"/>
    <col min="4" max="4" width="12.375" style="1" customWidth="1"/>
    <col min="5" max="5" width="11.25" style="1" customWidth="1"/>
    <col min="6" max="6" width="13.375" style="1" customWidth="1"/>
    <col min="7" max="7" width="24.125" style="1" customWidth="1"/>
    <col min="8" max="16384" width="9" style="1"/>
  </cols>
  <sheetData>
    <row r="1" spans="1:9" ht="66.75" customHeight="1">
      <c r="A1" s="37" t="s">
        <v>37</v>
      </c>
      <c r="B1" s="38"/>
      <c r="C1" s="38"/>
      <c r="D1" s="38"/>
      <c r="E1" s="38"/>
      <c r="F1" s="38"/>
      <c r="G1" s="38"/>
    </row>
    <row r="2" spans="1:9" ht="33" customHeight="1">
      <c r="A2" s="20" t="s">
        <v>36</v>
      </c>
      <c r="B2" s="2"/>
      <c r="C2" s="2"/>
      <c r="D2" s="2"/>
      <c r="E2" s="2"/>
      <c r="F2" s="2"/>
      <c r="G2" s="3" t="s">
        <v>8</v>
      </c>
    </row>
    <row r="3" spans="1:9" s="4" customFormat="1" ht="27" customHeight="1">
      <c r="A3" s="39" t="s">
        <v>34</v>
      </c>
      <c r="B3" s="41" t="s">
        <v>9</v>
      </c>
      <c r="C3" s="42"/>
      <c r="D3" s="42"/>
      <c r="E3" s="43"/>
      <c r="F3" s="44" t="s">
        <v>10</v>
      </c>
      <c r="G3" s="46" t="s">
        <v>12</v>
      </c>
    </row>
    <row r="4" spans="1:9" s="4" customFormat="1" ht="27" customHeight="1">
      <c r="A4" s="40"/>
      <c r="B4" s="21" t="s">
        <v>29</v>
      </c>
      <c r="C4" s="22" t="s">
        <v>0</v>
      </c>
      <c r="D4" s="22" t="s">
        <v>3</v>
      </c>
      <c r="E4" s="23" t="s">
        <v>1</v>
      </c>
      <c r="F4" s="45"/>
      <c r="G4" s="47"/>
    </row>
    <row r="5" spans="1:9" s="4" customFormat="1" ht="24.95" customHeight="1">
      <c r="A5" s="16" t="s">
        <v>25</v>
      </c>
      <c r="B5" s="17">
        <v>1</v>
      </c>
      <c r="C5" s="18">
        <v>2</v>
      </c>
      <c r="D5" s="18">
        <v>6</v>
      </c>
      <c r="E5" s="19">
        <f t="shared" ref="E5:E28" si="0">B5+C5+D5</f>
        <v>9</v>
      </c>
      <c r="F5" s="24">
        <f>(B5*9)+(C5*3)+(D5)+2</f>
        <v>23</v>
      </c>
      <c r="G5" s="49" t="s">
        <v>38</v>
      </c>
    </row>
    <row r="6" spans="1:9" s="4" customFormat="1" ht="24.95" customHeight="1">
      <c r="A6" s="5" t="s">
        <v>31</v>
      </c>
      <c r="B6" s="6">
        <v>1</v>
      </c>
      <c r="C6" s="7">
        <v>1</v>
      </c>
      <c r="D6" s="7">
        <v>9</v>
      </c>
      <c r="E6" s="8">
        <f t="shared" si="0"/>
        <v>11</v>
      </c>
      <c r="F6" s="24">
        <f>(B6*9)+(C6*3)+(D6)+2</f>
        <v>23</v>
      </c>
      <c r="G6" s="50"/>
    </row>
    <row r="7" spans="1:9" s="4" customFormat="1" ht="24.95" customHeight="1">
      <c r="A7" s="5" t="s">
        <v>35</v>
      </c>
      <c r="B7" s="6">
        <v>1</v>
      </c>
      <c r="C7" s="7">
        <v>1</v>
      </c>
      <c r="D7" s="7">
        <v>7</v>
      </c>
      <c r="E7" s="8">
        <f t="shared" si="0"/>
        <v>9</v>
      </c>
      <c r="F7" s="24">
        <f>(B7*9)+(C7*3)+(D7)+1</f>
        <v>20</v>
      </c>
      <c r="G7" s="50"/>
    </row>
    <row r="8" spans="1:9" s="4" customFormat="1" ht="24.95" customHeight="1">
      <c r="A8" s="5" t="s">
        <v>30</v>
      </c>
      <c r="B8" s="6">
        <v>1</v>
      </c>
      <c r="C8" s="7">
        <v>1</v>
      </c>
      <c r="D8" s="7">
        <v>7</v>
      </c>
      <c r="E8" s="8">
        <f t="shared" si="0"/>
        <v>9</v>
      </c>
      <c r="F8" s="24">
        <f>(B8*9)+(C8*3)+(D8)+1</f>
        <v>20</v>
      </c>
      <c r="G8" s="50"/>
    </row>
    <row r="9" spans="1:9" s="4" customFormat="1" ht="24.95" customHeight="1">
      <c r="A9" s="48" t="s">
        <v>5</v>
      </c>
      <c r="B9" s="6">
        <v>1</v>
      </c>
      <c r="C9" s="7">
        <v>1</v>
      </c>
      <c r="D9" s="7">
        <v>11</v>
      </c>
      <c r="E9" s="8">
        <f t="shared" si="0"/>
        <v>13</v>
      </c>
      <c r="F9" s="24">
        <f>(B9*9)+(C9*3)+(D9)+2</f>
        <v>25</v>
      </c>
      <c r="G9" s="50"/>
    </row>
    <row r="10" spans="1:9" s="4" customFormat="1" ht="24.95" customHeight="1">
      <c r="A10" s="5" t="s">
        <v>27</v>
      </c>
      <c r="B10" s="6">
        <v>1</v>
      </c>
      <c r="C10" s="7">
        <v>1</v>
      </c>
      <c r="D10" s="7">
        <v>7</v>
      </c>
      <c r="E10" s="8">
        <f t="shared" si="0"/>
        <v>9</v>
      </c>
      <c r="F10" s="24">
        <f>(B10*9)+(C10*3)+(D10)+1</f>
        <v>20</v>
      </c>
      <c r="G10" s="50"/>
    </row>
    <row r="11" spans="1:9" s="4" customFormat="1" ht="24.95" customHeight="1">
      <c r="A11" s="5" t="s">
        <v>4</v>
      </c>
      <c r="B11" s="6">
        <v>1</v>
      </c>
      <c r="C11" s="7"/>
      <c r="D11" s="7">
        <v>6</v>
      </c>
      <c r="E11" s="8">
        <f t="shared" si="0"/>
        <v>7</v>
      </c>
      <c r="F11" s="24">
        <f>(B11*9)+(C11*3)+(D11)+1</f>
        <v>16</v>
      </c>
      <c r="G11" s="50"/>
    </row>
    <row r="12" spans="1:9" s="4" customFormat="1" ht="24.95" customHeight="1">
      <c r="A12" s="5" t="s">
        <v>26</v>
      </c>
      <c r="B12" s="6">
        <v>1</v>
      </c>
      <c r="C12" s="7"/>
      <c r="D12" s="7">
        <v>6</v>
      </c>
      <c r="E12" s="8">
        <f t="shared" si="0"/>
        <v>7</v>
      </c>
      <c r="F12" s="24">
        <f>(B12*9)+(C12*3)+(D12)+1</f>
        <v>16</v>
      </c>
      <c r="G12" s="50"/>
    </row>
    <row r="13" spans="1:9" s="4" customFormat="1" ht="24.95" customHeight="1">
      <c r="A13" s="5" t="s">
        <v>33</v>
      </c>
      <c r="B13" s="6">
        <v>1</v>
      </c>
      <c r="C13" s="7">
        <v>1</v>
      </c>
      <c r="D13" s="7">
        <v>10</v>
      </c>
      <c r="E13" s="8">
        <f t="shared" si="0"/>
        <v>12</v>
      </c>
      <c r="F13" s="24">
        <f>(B13*9)+(C13*3)+(D13)+2</f>
        <v>24</v>
      </c>
      <c r="G13" s="50"/>
    </row>
    <row r="14" spans="1:9" s="4" customFormat="1" ht="24.95" customHeight="1">
      <c r="A14" s="5" t="s">
        <v>28</v>
      </c>
      <c r="B14" s="6">
        <v>1</v>
      </c>
      <c r="C14" s="7">
        <v>5</v>
      </c>
      <c r="D14" s="7">
        <v>8</v>
      </c>
      <c r="E14" s="8">
        <f t="shared" si="0"/>
        <v>14</v>
      </c>
      <c r="F14" s="24">
        <f>(B14*9)+(C14*3)+(D14)+2</f>
        <v>34</v>
      </c>
      <c r="G14" s="50"/>
    </row>
    <row r="15" spans="1:9" s="4" customFormat="1" ht="24.95" customHeight="1">
      <c r="A15" s="5" t="s">
        <v>24</v>
      </c>
      <c r="B15" s="6">
        <v>1</v>
      </c>
      <c r="C15" s="7"/>
      <c r="D15" s="7">
        <v>7</v>
      </c>
      <c r="E15" s="8">
        <f t="shared" si="0"/>
        <v>8</v>
      </c>
      <c r="F15" s="24">
        <f>(B15*9)+(C15*3)+(D15)+1</f>
        <v>17</v>
      </c>
      <c r="G15" s="50"/>
    </row>
    <row r="16" spans="1:9" s="4" customFormat="1" ht="24.95" customHeight="1">
      <c r="A16" s="5" t="s">
        <v>23</v>
      </c>
      <c r="B16" s="6">
        <v>1</v>
      </c>
      <c r="C16" s="7"/>
      <c r="D16" s="7">
        <v>5</v>
      </c>
      <c r="E16" s="8">
        <f t="shared" si="0"/>
        <v>6</v>
      </c>
      <c r="F16" s="24">
        <f>(B16*9)+(C16*3)+(D16)+1</f>
        <v>15</v>
      </c>
      <c r="G16" s="50"/>
      <c r="I16" s="15"/>
    </row>
    <row r="17" spans="1:7" s="4" customFormat="1" ht="24.95" customHeight="1">
      <c r="A17" s="5" t="s">
        <v>22</v>
      </c>
      <c r="B17" s="6">
        <v>1</v>
      </c>
      <c r="C17" s="7">
        <v>1</v>
      </c>
      <c r="D17" s="7">
        <v>14</v>
      </c>
      <c r="E17" s="8">
        <f t="shared" si="0"/>
        <v>16</v>
      </c>
      <c r="F17" s="24">
        <f>(B17*9)+(C17*3)+(D17)+1</f>
        <v>27</v>
      </c>
      <c r="G17" s="50"/>
    </row>
    <row r="18" spans="1:7" s="4" customFormat="1" ht="24.95" customHeight="1">
      <c r="A18" s="5" t="s">
        <v>21</v>
      </c>
      <c r="B18" s="6">
        <v>1</v>
      </c>
      <c r="C18" s="7"/>
      <c r="D18" s="7">
        <v>4</v>
      </c>
      <c r="E18" s="8">
        <f t="shared" si="0"/>
        <v>5</v>
      </c>
      <c r="F18" s="24">
        <f>(B18*9)+(C18*3)+(D18)+1</f>
        <v>14</v>
      </c>
      <c r="G18" s="50"/>
    </row>
    <row r="19" spans="1:7" s="4" customFormat="1" ht="24.95" customHeight="1">
      <c r="A19" s="5" t="s">
        <v>20</v>
      </c>
      <c r="B19" s="6">
        <v>1</v>
      </c>
      <c r="C19" s="7"/>
      <c r="D19" s="7">
        <v>8</v>
      </c>
      <c r="E19" s="8">
        <f t="shared" si="0"/>
        <v>9</v>
      </c>
      <c r="F19" s="24">
        <f>(B19*9)+(C19*3)+(D19)+1</f>
        <v>18</v>
      </c>
      <c r="G19" s="50"/>
    </row>
    <row r="20" spans="1:7" s="4" customFormat="1" ht="24.95" customHeight="1">
      <c r="A20" s="5" t="s">
        <v>19</v>
      </c>
      <c r="B20" s="6">
        <v>1</v>
      </c>
      <c r="C20" s="7"/>
      <c r="D20" s="7">
        <v>4</v>
      </c>
      <c r="E20" s="8">
        <f t="shared" si="0"/>
        <v>5</v>
      </c>
      <c r="F20" s="24">
        <f t="shared" ref="F6:F28" si="1">(B20*9)+(C20*3)+(D20)+3</f>
        <v>16</v>
      </c>
      <c r="G20" s="50"/>
    </row>
    <row r="21" spans="1:7" s="4" customFormat="1" ht="24.95" customHeight="1">
      <c r="A21" s="5" t="s">
        <v>18</v>
      </c>
      <c r="B21" s="6">
        <v>1</v>
      </c>
      <c r="C21" s="7">
        <v>2</v>
      </c>
      <c r="D21" s="7">
        <v>5</v>
      </c>
      <c r="E21" s="8">
        <f t="shared" si="0"/>
        <v>8</v>
      </c>
      <c r="F21" s="24">
        <f>(B21*9)+(C21*3)+(D21)+1</f>
        <v>21</v>
      </c>
      <c r="G21" s="50"/>
    </row>
    <row r="22" spans="1:7" s="4" customFormat="1" ht="24.95" customHeight="1">
      <c r="A22" s="5" t="s">
        <v>16</v>
      </c>
      <c r="B22" s="6">
        <v>1</v>
      </c>
      <c r="C22" s="7"/>
      <c r="D22" s="7">
        <v>10</v>
      </c>
      <c r="E22" s="8">
        <f t="shared" si="0"/>
        <v>11</v>
      </c>
      <c r="F22" s="24">
        <f>(B22*9)+(C22*3)+(D22)+1</f>
        <v>20</v>
      </c>
      <c r="G22" s="50"/>
    </row>
    <row r="23" spans="1:7" s="4" customFormat="1" ht="24.95" customHeight="1">
      <c r="A23" s="5" t="s">
        <v>15</v>
      </c>
      <c r="B23" s="6">
        <v>1</v>
      </c>
      <c r="C23" s="7"/>
      <c r="D23" s="7">
        <v>10</v>
      </c>
      <c r="E23" s="8">
        <f t="shared" si="0"/>
        <v>11</v>
      </c>
      <c r="F23" s="24">
        <f>(B23*9)+(C23*3)+(D23)+1</f>
        <v>20</v>
      </c>
      <c r="G23" s="50"/>
    </row>
    <row r="24" spans="1:7" s="4" customFormat="1" ht="24.95" customHeight="1">
      <c r="A24" s="5" t="s">
        <v>14</v>
      </c>
      <c r="B24" s="6">
        <v>1</v>
      </c>
      <c r="C24" s="7"/>
      <c r="D24" s="7">
        <v>5</v>
      </c>
      <c r="E24" s="8">
        <f t="shared" si="0"/>
        <v>6</v>
      </c>
      <c r="F24" s="24">
        <f>(B24*9)+(C24*3)+(D24)+1</f>
        <v>15</v>
      </c>
      <c r="G24" s="50"/>
    </row>
    <row r="25" spans="1:7" s="4" customFormat="1" ht="24.95" customHeight="1">
      <c r="A25" s="5" t="s">
        <v>6</v>
      </c>
      <c r="B25" s="6">
        <v>1</v>
      </c>
      <c r="C25" s="7">
        <v>1</v>
      </c>
      <c r="D25" s="7">
        <v>11</v>
      </c>
      <c r="E25" s="8">
        <f t="shared" si="0"/>
        <v>13</v>
      </c>
      <c r="F25" s="24">
        <f>(B25*9)+(C25*3)+(D25)+1</f>
        <v>24</v>
      </c>
      <c r="G25" s="50"/>
    </row>
    <row r="26" spans="1:7" s="4" customFormat="1" ht="24.95" customHeight="1">
      <c r="A26" s="5" t="s">
        <v>7</v>
      </c>
      <c r="B26" s="6">
        <v>1</v>
      </c>
      <c r="C26" s="7">
        <v>2</v>
      </c>
      <c r="D26" s="7">
        <v>10</v>
      </c>
      <c r="E26" s="8">
        <f t="shared" si="0"/>
        <v>13</v>
      </c>
      <c r="F26" s="24">
        <f>(B26*9)+(C26*3)+(D26)+1</f>
        <v>26</v>
      </c>
      <c r="G26" s="50"/>
    </row>
    <row r="27" spans="1:7" s="4" customFormat="1" ht="24.95" customHeight="1">
      <c r="A27" s="9" t="s">
        <v>13</v>
      </c>
      <c r="B27" s="6">
        <v>1</v>
      </c>
      <c r="C27" s="7"/>
      <c r="D27" s="7"/>
      <c r="E27" s="8">
        <f t="shared" si="0"/>
        <v>1</v>
      </c>
      <c r="F27" s="24">
        <f>(B27*9)+(C27*3)+(D27)</f>
        <v>9</v>
      </c>
      <c r="G27" s="50"/>
    </row>
    <row r="28" spans="1:7" s="4" customFormat="1" ht="24.95" customHeight="1">
      <c r="A28" s="9" t="s">
        <v>17</v>
      </c>
      <c r="B28" s="6">
        <v>1</v>
      </c>
      <c r="C28" s="7"/>
      <c r="D28" s="7"/>
      <c r="E28" s="8">
        <f t="shared" si="0"/>
        <v>1</v>
      </c>
      <c r="F28" s="24">
        <f>(B28*9)+(C28*3)+(D28)</f>
        <v>9</v>
      </c>
      <c r="G28" s="51"/>
    </row>
    <row r="29" spans="1:7" s="4" customFormat="1" ht="24.95" customHeight="1">
      <c r="A29" s="26" t="s">
        <v>2</v>
      </c>
      <c r="B29" s="27">
        <f>SUM(B5:B28)</f>
        <v>24</v>
      </c>
      <c r="C29" s="28">
        <f>SUM(C5:C28)</f>
        <v>19</v>
      </c>
      <c r="D29" s="28">
        <f>SUM(D5:D28)</f>
        <v>170</v>
      </c>
      <c r="E29" s="29">
        <f>SUM(E5:E28)</f>
        <v>213</v>
      </c>
      <c r="F29" s="25">
        <f>SUM(F5:F28)</f>
        <v>472</v>
      </c>
      <c r="G29" s="30"/>
    </row>
    <row r="30" spans="1:7" s="4" customFormat="1" ht="24.95" customHeight="1">
      <c r="A30" s="5" t="s">
        <v>32</v>
      </c>
      <c r="B30" s="10"/>
      <c r="C30" s="11"/>
      <c r="D30" s="11"/>
      <c r="E30" s="12"/>
      <c r="F30" s="25">
        <f>600-F29</f>
        <v>128</v>
      </c>
      <c r="G30" s="13"/>
    </row>
    <row r="31" spans="1:7" s="4" customFormat="1" ht="27" customHeight="1">
      <c r="A31" s="31" t="s">
        <v>11</v>
      </c>
      <c r="B31" s="32">
        <f>B29+B30</f>
        <v>24</v>
      </c>
      <c r="C31" s="33">
        <f>C29+C30</f>
        <v>19</v>
      </c>
      <c r="D31" s="33">
        <f>D29+D30</f>
        <v>170</v>
      </c>
      <c r="E31" s="34">
        <f>E29+E30</f>
        <v>213</v>
      </c>
      <c r="F31" s="36">
        <f>F30+F29</f>
        <v>600</v>
      </c>
      <c r="G31" s="35"/>
    </row>
    <row r="32" spans="1:7" s="4" customFormat="1" ht="20.100000000000001" customHeight="1">
      <c r="A32" s="14"/>
      <c r="B32" s="14"/>
      <c r="C32" s="14"/>
      <c r="D32" s="14"/>
      <c r="E32" s="14"/>
      <c r="F32" s="14"/>
      <c r="G32" s="14"/>
    </row>
    <row r="33" spans="1:7" s="4" customFormat="1" ht="20.100000000000001" customHeight="1">
      <c r="A33" s="14"/>
      <c r="B33" s="14"/>
      <c r="C33" s="14"/>
      <c r="D33" s="14"/>
      <c r="E33" s="14"/>
      <c r="F33" s="14"/>
      <c r="G33" s="14"/>
    </row>
  </sheetData>
  <mergeCells count="6">
    <mergeCell ref="G5:G28"/>
    <mergeCell ref="A1:G1"/>
    <mergeCell ref="A3:A4"/>
    <mergeCell ref="B3:E3"/>
    <mergeCell ref="F3:F4"/>
    <mergeCell ref="G3:G4"/>
  </mergeCells>
  <phoneticPr fontId="7" type="noConversion"/>
  <printOptions horizontalCentered="1"/>
  <pageMargins left="0.15722222626209259" right="0.15722222626209259" top="0.90541666746139526" bottom="0.74777776002883911" header="0.31486111879348755" footer="0.31486111879348755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Master</cp:lastModifiedBy>
  <cp:revision>11</cp:revision>
  <cp:lastPrinted>2019-01-28T06:00:50Z</cp:lastPrinted>
  <dcterms:created xsi:type="dcterms:W3CDTF">2013-12-12T23:33:06Z</dcterms:created>
  <dcterms:modified xsi:type="dcterms:W3CDTF">2019-01-28T06:02:21Z</dcterms:modified>
</cp:coreProperties>
</file>