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/>
  </x:bookViews>
  <x:sheets>
    <x:sheet name="서울청(1차)" sheetId="1" r:id="rId4"/>
    <x:sheet name="서울청(2차)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<x:sst xmlns:r="http://schemas.openxmlformats.org/officeDocument/2006/relationships" xmlns:c="http://schemas.openxmlformats.org/drawingml/2006/chart" xmlns:x="http://schemas.openxmlformats.org/spreadsheetml/2006/main" count="243" uniqueCount="92">
  <x:si>
    <x:t>연신내, 양천(소포물류 수작업장), 
동작(순로구분기실), 국제(구내식당)</x:t>
  </x:si>
  <x:si>
    <x:t>양천(사무실), 동작 소포실(3층), 국제(발송계 사무실)</x:t>
  </x:si>
  <x:si>
    <x:t>서대문청사 소포실 각2(서대문,마포,광화문)</x:t>
  </x:si>
  <x:si>
    <x:t>동대문(민원실), 송파 2층(휴게실2)</x:t>
  </x:si>
  <x:si>
    <x:t>동대문(특수실), 서초(3층 집배실)</x:t>
  </x:si>
  <x:si>
    <x:t>신당동(2), 종로2가(2), 신내동(2)</x:t>
  </x:si>
  <x:si>
    <x:t>냉난방기 조달구매 내역(서울청 1차)</x:t>
  </x:si>
  <x:si>
    <x:t>서대문(금융상담실, 개별택배실), 강서(1층소포작업장)</x:t>
  </x:si>
  <x:si>
    <x:t>구     분</x:t>
  </x:si>
  <x:si>
    <x:t>장비 내역</x:t>
  </x:si>
  <x:si>
    <x:t>냉매관및설치</x:t>
  </x:si>
  <x:si>
    <x:t>설치 옵션</x:t>
  </x:si>
  <x:si>
    <x:t>공릉동(4)</x:t>
  </x:si>
  <x:si>
    <x:t>룸컨트롤러</x:t>
  </x:si>
  <x:si>
    <x:t>무선리모컨</x:t>
  </x:si>
  <x:si>
    <x:t>Y-분기관</x:t>
  </x:si>
  <x:si>
    <x:t>냉매관제외</x:t>
  </x:si>
  <x:si>
    <x:t>D12.7</x:t>
  </x:si>
  <x:si>
    <x:t>D15.88</x:t>
  </x:si>
  <x:si>
    <x:t>룸컨트롤러용</x:t>
  </x:si>
  <x:si>
    <x:t>D28.58</x:t>
  </x:si>
  <x:si>
    <x:t>노출배관트레이</x:t>
  </x:si>
  <x:si>
    <x:t>중앙컨트롤러용</x:t>
  </x:si>
  <x:si>
    <x:t>실외기받침대</x:t>
  </x:si>
  <x:si>
    <x:t>조달수수료</x:t>
  </x:si>
  <x:si>
    <x:t>동대문(발착실), 중랑(대회의실)</x:t>
  </x:si>
  <x:si>
    <x:r>
      <x:rPr>
        <x:rFont val="맑은 고딕"/>
        <x:sz val="11"/>
        <x:color rgb="ff000000"/>
      </x:rPr>
      <x:t>3.</x:t>
    </x:r>
    <x:r>
      <x:rPr>
        <x:rFont val="맑은 고딕"/>
        <x:sz val="11"/>
        <x:color rgb="ff000000"/>
      </x:rPr>
      <x:t>6/4.3 KW</x:t>
    </x:r>
  </x:si>
  <x:si>
    <x:t>서대문(구내식당), 국제물류(지원과)</x:t>
  </x:si>
  <x:si>
    <x:t>서대문청사 소포실(서대문,마포,광화문)</x:t>
  </x:si>
  <x:si>
    <x:t>냉난방기 조달구매 내역(서울청 2차)</x:t>
  </x:si>
  <x:si>
    <x:r>
      <x:rPr>
        <x:rFont val="맑은 고딕"/>
        <x:sz val="11"/>
        <x:color rgb="ff000000"/>
      </x:rPr>
      <x:t>8</x:t>
    </x:r>
    <x:r>
      <x:rPr>
        <x:rFont val="맑은 고딕"/>
        <x:sz val="11"/>
        <x:color rgb="ff000000"/>
      </x:rPr>
      <x:t>.3/9.2 KW</x:t>
    </x:r>
  </x:si>
  <x:si>
    <x:r>
      <x:rPr>
        <x:rFont val="맑은 고딕"/>
        <x:sz val="11"/>
        <x:color rgb="ff000000"/>
      </x:rPr>
      <x:t>3.0/3.</x:t>
    </x:r>
    <x:r>
      <x:rPr>
        <x:rFont val="맑은 고딕"/>
        <x:sz val="11"/>
        <x:color rgb="ff000000"/>
      </x:rPr>
      <x:t>8 KW</x:t>
    </x:r>
  </x:si>
  <x:si>
    <x:r>
      <x:rPr>
        <x:rFont val="맑은 고딕"/>
        <x:sz val="11"/>
        <x:color rgb="ff000000"/>
      </x:rPr>
      <x:t>1</x:t>
    </x:r>
    <x:r>
      <x:rPr>
        <x:rFont val="맑은 고딕"/>
        <x:sz val="11"/>
        <x:color rgb="ff000000"/>
      </x:rPr>
      <x:t>6.0/18.0 KW</x:t>
    </x:r>
  </x:si>
  <x:si>
    <x:t>14.5/16.7 KW</x:t>
  </x:si>
  <x:si>
    <x:t>갈현동(4), 신길5동(4)</x:t>
  </x:si>
  <x:si>
    <x:t>29.0/32.6 KW</x:t>
  </x:si>
  <x:si>
    <x:t>신당동, 종로2가, 신내동</x:t>
  </x:si>
  <x:si>
    <x:t>23.0/26.5 KW</x:t>
  </x:si>
  <x:si>
    <x:t>숭인동(2), 오륜동(2)</x:t>
  </x:si>
  <x:si>
    <x:t>평균 990*830*130</x:t>
  </x:si>
  <x:si>
    <x:t>서초(2층 발착사무실)</x:t>
  </x:si>
  <x:si>
    <x:r>
      <x:rPr>
        <x:rFont val="맑은 고딕"/>
        <x:sz val="11"/>
        <x:color rgb="ff000000"/>
      </x:rPr>
      <x:t>1</x:t>
    </x:r>
    <x:r>
      <x:rPr>
        <x:rFont val="맑은 고딕"/>
        <x:sz val="11"/>
        <x:color rgb="ff000000"/>
      </x:rPr>
      <x:t>1.0/12.8 KW</x:t>
    </x:r>
  </x:si>
  <x:si>
    <x:t>갈현동, 신길5동</x:t>
  </x:si>
  <x:si>
    <x:t>동작(3층미화휴게실)</x:t>
  </x:si>
  <x:si>
    <x:t>전선및전선관설치</x:t>
  </x:si>
  <x:si>
    <x:t>함석냉매배관커버</x:t>
  </x:si>
  <x:si>
    <x:t>실내기~실외기간</x:t>
  </x:si>
  <x:si>
    <x:t>통신케이블및CD관설치</x:t>
  </x:si>
  <x:si>
    <x:t>PVC드레인설치</x:t>
  </x:si>
  <x:si>
    <x:t>냉난방기기본설치</x:t>
  </x:si>
  <x:si>
    <x:t>Y-분기관 (대)</x:t>
  </x:si>
  <x:si>
    <x:t>실내기 대수만큼</x:t>
  </x:si>
  <x:si>
    <x:t>21/24 KW</x:t>
  </x:si>
  <x:si>
    <x:t>스탠드형 냉난방기</x:t>
  </x:si>
  <x:si>
    <x:t>세검정, 장안2동</x:t>
  </x:si>
  <x:si>
    <x:t>29/33 KW</x:t>
  </x:si>
  <x:si>
    <x:t>6.5/7.6 KW</x:t>
  </x:si>
  <x:si>
    <x:t>냉난방기 (벽걸이형)</x:t>
  </x:si>
  <x:si>
    <x:t>22748060</x:t>
  </x:si>
  <x:si>
    <x:t>숭인동, 오륜동</x:t>
  </x:si>
  <x:si>
    <x:t>22748061</x:t>
  </x:si>
  <x:si>
    <x:t>실내기 (2-WAY)</x:t>
  </x:si>
  <x:si>
    <x:t>실내기 (4-WAY)</x:t>
  </x:si>
  <x:si>
    <x:t>7.2/8.1 KW</x:t>
  </x:si>
  <x:si>
    <x:t>23031149</x:t>
  </x:si>
  <x:si>
    <x:t>식별번호
(엘지)</x:t>
  </x:si>
  <x:si>
    <x:t>식별번호
(삼성)</x:t>
  </x:si>
  <x:si>
    <x:t>규      격</x:t>
  </x:si>
  <x:si>
    <x:t>품      명</x:t>
  </x:si>
  <x:si>
    <x:t>양천(남부지법출장소)</x:t>
  </x:si>
  <x:si>
    <x:t>응암동</x:t>
  </x:si>
  <x:si>
    <x:t>25톤</x:t>
  </x:si>
  <x:si>
    <x:t>합 계</x:t>
  </x:si>
  <x:si>
    <x:t>크레인</x:t>
  </x:si>
  <x:si>
    <x:t>싱글형</x:t>
  </x:si>
  <x:si>
    <x:t>m2</x:t>
  </x:si>
  <x:si>
    <x:t>D32</x:t>
  </x:si>
  <x:si>
    <x:t>m</x:t>
  </x:si>
  <x:si>
    <x:t>D25</x:t>
  </x:si>
  <x:si>
    <x:t>D20</x:t>
  </x:si>
  <x:si>
    <x:t>식</x:t>
  </x:si>
  <x:si>
    <x:t>소계</x:t>
  </x:si>
  <x:si>
    <x:t/>
  </x:si>
  <x:si>
    <x:t>개</x:t>
  </x:si>
  <x:si>
    <x:t>대</x:t>
  </x:si>
  <x:si>
    <x:t>공릉동</x:t>
  </x:si>
  <x:si>
    <x:t>실외기</x:t>
  </x:si>
  <x:si>
    <x:t>수량</x:t>
  </x:si>
  <x:si>
    <x:t>위치</x:t>
  </x:si>
  <x:si>
    <x:t>금액</x:t>
  </x:si>
  <x:si>
    <x:t>단가</x:t>
  </x:si>
  <x:si>
    <x:t>단위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</x:si>
</x:sst>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x:font>
      <x:name val="맑은 고딕"/>
      <x:sz val="18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17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double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medium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double">
        <x:color indexed="64"/>
      </x:top>
      <x:bottom style="double">
        <x:color indexed="64"/>
      </x:bottom>
    </x:border>
  </x:borders>
  <x:cellStyleXfs count="1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50">
    <x:xf numFmtId="0" fontId="0" fillId="0" borderId="0" xfId="0">
      <x:alignment horizontal="general" vertical="center"/>
    </x:xf>
    <x:xf numFmtId="0" fontId="0" fillId="0" borderId="0" xfId="1">
      <x:alignment horizontal="general" vertical="center"/>
    </x:xf>
    <x:xf numFmtId="41" fontId="0" fillId="0" borderId="1" xfId="2" applyFont="1" applyBorder="1">
      <x:alignment horizontal="general" vertical="center"/>
    </x:xf>
    <x:xf numFmtId="41" fontId="0" fillId="0" borderId="1" xfId="2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Font="1" applyBorder="1" applyAlignment="1">
          <x:alignment horizontal="center" vertical="center" wrapText="1"/>
        </x:xf>
      </mc:Fallback>
    </mc:AlternateContent>
    <x:xf numFmtId="0" fontId="7" fillId="0" borderId="1" xfId="1" applyFont="1" applyBorder="1" applyAlignment="1">
      <x:alignment horizontal="general" vertical="center" wrapText="1"/>
    </x:xf>
    <x:xf numFmtId="41" fontId="0" fillId="0" borderId="2" xfId="2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3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Alignment="1">
          <x:alignment horizontal="center" vertical="center"/>
        </x:xf>
      </mc:Fallback>
    </mc:AlternateContent>
    <x:xf numFmtId="41" fontId="0" fillId="0" borderId="4" xfId="2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4" xfId="2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2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quotePrefix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quotePrefix="1" applyFont="1" applyFill="1" applyBorder="1" applyAlignment="1" applyProtection="1">
          <x:alignment horizontal="center" vertical="center" wrapText="1"/>
        </x:xf>
      </mc:Fallback>
    </mc:AlternateContent>
    <x:xf numFmtId="41" fontId="0" fillId="0" borderId="4" xfId="2" quotePrefix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4" xfId="1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4" xfId="1" applyFont="1" applyFill="1" applyBorder="1" applyAlignment="1" applyProtection="1">
      <x:alignment horizontal="general" vertical="center" wrapText="1"/>
    </x:xf>
    <x:xf numFmtId="41" fontId="0" fillId="0" borderId="1" xfId="2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2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2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Font="1" applyFill="1" applyBorder="1" applyAlignment="1" applyProtection="1">
          <x:alignment horizontal="center" vertical="center" wrapText="1"/>
        </x:xf>
      </mc:Fallback>
    </mc:AlternateContent>
    <x:xf numFmtId="41" fontId="0" fillId="0" borderId="1" xfId="2" quotePrefix="1" applyBorder="1">
      <x:alignment horizontal="general" vertical="center"/>
    </x:xf>
    <x:xf numFmtId="0" fontId="7" fillId="0" borderId="1" xfId="1" applyFont="1" applyFill="1" applyBorder="1" applyAlignment="1" applyProtection="1">
      <x:alignment horizontal="general" vertical="center" wrapText="1"/>
    </x:xf>
    <x:xf numFmtId="0" fontId="7" fillId="0" borderId="1" xfId="1" quotePrefix="1" applyFont="1" applyFill="1" applyBorder="1" applyAlignment="1" applyProtection="1">
      <x:alignment horizontal="general" vertical="center" wrapText="1"/>
    </x:xf>
    <x:xf numFmtId="41" fontId="0" fillId="0" borderId="2" xfId="2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2" xfId="2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2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quotePrefix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quotePrefix="1" applyFont="1" applyFill="1" applyBorder="1" applyAlignment="1" applyProtection="1">
          <x:alignment horizontal="center" vertical="center" wrapText="1"/>
        </x:xf>
      </mc:Fallback>
    </mc:AlternateContent>
    <x:xf numFmtId="41" fontId="0" fillId="0" borderId="2" xfId="2" quotePrefix="1" applyBorder="1">
      <x:alignment horizontal="general" vertical="center"/>
    </x:xf>
    <x:xf numFmtId="0" fontId="7" fillId="0" borderId="2" xfId="1" quotePrefix="1" applyFont="1" applyFill="1" applyBorder="1" applyAlignment="1" applyProtection="1">
      <x:alignment horizontal="general" vertical="center" wrapText="1"/>
    </x:xf>
    <x:xf numFmtId="41" fontId="0" fillId="0" borderId="5" xfId="2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5" xfId="2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2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quotePrefix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quotePrefix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5" xfId="1" quotePrefix="1" applyFont="1" applyFill="1" applyBorder="1" applyAlignment="1" applyProtection="1">
      <x:alignment horizontal="general" vertical="center" wrapText="1"/>
    </x:xf>
    <x:xf numFmtId="41" fontId="0" fillId="0" borderId="6" xfId="2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6" xfId="2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2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quotePrefix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quotePrefix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6" xfId="1" quotePrefix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쉼표 [0] 2" xfId="2"/>
    <x:cellStyle xfId="0" builtinId="0"/>
    <x:cellStyle name="표준 2" xfId="1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37"/>
  <x:sheetViews>
    <x:sheetView tabSelected="1" view="pageBreakPreview" topLeftCell="A1" zoomScale="85" zoomScaleSheetLayoutView="85" workbookViewId="0">
      <x:selection activeCell="B5" activeCellId="0" sqref="B5:B5"/>
    </x:sheetView>
  </x:sheetViews>
  <x:sheetFormatPr defaultColWidth="9" defaultRowHeight="16.399999999999999"/>
  <x:cols>
    <x:col min="1" max="1" width="12.375" style="11" customWidth="1"/>
    <x:col min="2" max="2" width="21.875" style="1" customWidth="1"/>
    <x:col min="3" max="3" width="15.625" style="1" customWidth="1"/>
    <x:col min="4" max="4" width="6.5" style="11" customWidth="1"/>
    <x:col min="5" max="5" width="6.625" style="11" customWidth="1"/>
    <x:col min="6" max="6" width="11.375" style="1" customWidth="1"/>
    <x:col min="7" max="7" width="12.5" style="1" customWidth="1"/>
    <x:col min="8" max="8" width="9.625" style="11" bestFit="1" customWidth="1"/>
    <x:col min="9" max="9" width="12" style="11" customWidth="1"/>
    <x:col min="10" max="10" width="13.875" style="11" customWidth="1"/>
    <x:col min="11" max="11" width="9.625" style="11" bestFit="1" customWidth="1"/>
    <x:col min="12" max="12" width="37.875" style="1" customWidth="1"/>
    <x:col min="13" max="16384" width="9" style="1"/>
  </x:cols>
  <x:sheetData>
    <x:row r="1" spans="1:12" ht="31.5" customHeight="1">
      <x:c r="A1" s="37" t="s">
        <x:v>6</x:v>
      </x:c>
      <x:c r="B1" s="37"/>
      <x:c r="C1" s="37"/>
      <x:c r="D1" s="37"/>
      <x:c r="E1" s="37"/>
      <x:c r="F1" s="37"/>
      <x:c r="G1" s="37"/>
      <x:c r="H1" s="37"/>
      <x:c r="I1" s="37"/>
      <x:c r="J1" s="37"/>
      <x:c r="K1" s="37"/>
      <x:c r="L1" s="37"/>
    </x:row>
    <x:row r="2" spans="1:12" ht="24.75" customHeight="1">
      <x:c r="A2" s="38" t="s">
        <x:v>8</x:v>
      </x:c>
      <x:c r="B2" s="40" t="s">
        <x:v>68</x:v>
      </x:c>
      <x:c r="C2" s="40" t="s">
        <x:v>67</x:v>
      </x:c>
      <x:c r="D2" s="40" t="s">
        <x:v>91</x:v>
      </x:c>
      <x:c r="E2" s="40" t="s">
        <x:v>87</x:v>
      </x:c>
      <x:c r="F2" s="42" t="s">
        <x:v>90</x:v>
      </x:c>
      <x:c r="G2" s="42" t="s">
        <x:v>89</x:v>
      </x:c>
      <x:c r="H2" s="43" t="s">
        <x:v>66</x:v>
      </x:c>
      <x:c r="I2" s="42" t="s">
        <x:v>90</x:v>
      </x:c>
      <x:c r="J2" s="42" t="s">
        <x:v>89</x:v>
      </x:c>
      <x:c r="K2" s="43" t="s">
        <x:v>65</x:v>
      </x:c>
      <x:c r="L2" s="42" t="s">
        <x:v>88</x:v>
      </x:c>
    </x:row>
    <x:row r="3" spans="1:12" ht="24.75" customHeight="1">
      <x:c r="A3" s="39"/>
      <x:c r="B3" s="41"/>
      <x:c r="C3" s="41"/>
      <x:c r="D3" s="41"/>
      <x:c r="E3" s="41"/>
      <x:c r="F3" s="41"/>
      <x:c r="G3" s="41"/>
      <x:c r="H3" s="41"/>
      <x:c r="I3" s="41"/>
      <x:c r="J3" s="41"/>
      <x:c r="K3" s="45"/>
      <x:c r="L3" s="41"/>
    </x:row>
    <x:row r="4" spans="1:12" ht="16.5" customHeight="1">
      <x:c r="A4" s="46" t="s">
        <x:v>9</x:v>
      </x:c>
      <x:c r="B4" s="2" t="s">
        <x:v>86</x:v>
      </x:c>
      <x:c r="C4" s="3" t="s">
        <x:v>32</x:v>
      </x:c>
      <x:c r="D4" s="4" t="s">
        <x:v>84</x:v>
      </x:c>
      <x:c r="E4" s="4">
        <x:v>2</x:v>
      </x:c>
      <x:c r="F4" s="2">
        <x:v>2059000</x:v>
      </x:c>
      <x:c r="G4" s="2">
        <x:f>E4*F4</x:f>
        <x:v>4118000</x:v>
      </x:c>
      <x:c r="H4" s="5">
        <x:v>22861586</x:v>
      </x:c>
      <x:c r="I4" s="2">
        <x:v>2060000</x:v>
      </x:c>
      <x:c r="J4" s="2">
        <x:f>+E4*I4</x:f>
        <x:v>4120000</x:v>
      </x:c>
      <x:c r="K4" s="6">
        <x:v>23182403</x:v>
      </x:c>
      <x:c r="L4" s="7" t="s">
        <x:v>59</x:v>
      </x:c>
    </x:row>
    <x:row r="5" spans="1:12">
      <x:c r="A5" s="46"/>
      <x:c r="B5" s="2" t="s">
        <x:v>86</x:v>
      </x:c>
      <x:c r="C5" s="2" t="s">
        <x:v>37</x:v>
      </x:c>
      <x:c r="D5" s="4" t="s">
        <x:v>84</x:v>
      </x:c>
      <x:c r="E5" s="4">
        <x:v>3</x:v>
      </x:c>
      <x:c r="F5" s="2">
        <x:v>4419000</x:v>
      </x:c>
      <x:c r="G5" s="2">
        <x:f>E5*F5</x:f>
        <x:v>13257000</x:v>
      </x:c>
      <x:c r="H5" s="5" t="s">
        <x:v>58</x:v>
      </x:c>
      <x:c r="I5" s="2">
        <x:v>4420000</x:v>
      </x:c>
      <x:c r="J5" s="2">
        <x:f>+E5*I5</x:f>
        <x:v>13260000</x:v>
      </x:c>
      <x:c r="K5" s="6">
        <x:v>22998881</x:v>
      </x:c>
      <x:c r="L5" s="7" t="s">
        <x:v>36</x:v>
      </x:c>
    </x:row>
    <x:row r="6" spans="1:12">
      <x:c r="A6" s="46"/>
      <x:c r="B6" s="2" t="s">
        <x:v>86</x:v>
      </x:c>
      <x:c r="C6" s="2" t="s">
        <x:v>35</x:v>
      </x:c>
      <x:c r="D6" s="4" t="s">
        <x:v>84</x:v>
      </x:c>
      <x:c r="E6" s="4">
        <x:v>1</x:v>
      </x:c>
      <x:c r="F6" s="2">
        <x:v>4819000</x:v>
      </x:c>
      <x:c r="G6" s="2">
        <x:f>E6*F6</x:f>
        <x:v>4819000</x:v>
      </x:c>
      <x:c r="H6" s="5" t="s">
        <x:v>60</x:v>
      </x:c>
      <x:c r="I6" s="2">
        <x:v>4820000</x:v>
      </x:c>
      <x:c r="J6" s="2">
        <x:f>+E6*I6</x:f>
        <x:v>4820000</x:v>
      </x:c>
      <x:c r="K6" s="6">
        <x:v>22998882</x:v>
      </x:c>
      <x:c r="L6" s="7" t="s">
        <x:v>85</x:v>
      </x:c>
    </x:row>
    <x:row r="7" spans="1:12">
      <x:c r="A7" s="46"/>
      <x:c r="B7" s="2" t="s">
        <x:v>61</x:v>
      </x:c>
      <x:c r="C7" s="2" t="s">
        <x:v>63</x:v>
      </x:c>
      <x:c r="D7" s="4" t="s">
        <x:v>84</x:v>
      </x:c>
      <x:c r="E7" s="4">
        <x:v>4</x:v>
      </x:c>
      <x:c r="F7" s="2">
        <x:v>541000</x:v>
      </x:c>
      <x:c r="G7" s="2">
        <x:f>E7*F7</x:f>
        <x:v>2164000</x:v>
      </x:c>
      <x:c r="H7" s="6">
        <x:v>23031161</x:v>
      </x:c>
      <x:c r="I7" s="2">
        <x:v>631000</x:v>
      </x:c>
      <x:c r="J7" s="2">
        <x:f>+E7*I7</x:f>
        <x:v>2524000</x:v>
      </x:c>
      <x:c r="K7" s="5">
        <x:v>23238033</x:v>
      </x:c>
      <x:c r="L7" s="7" t="s">
        <x:v>12</x:v>
      </x:c>
    </x:row>
    <x:row r="8" spans="1:12" ht="17.25" customHeight="1">
      <x:c r="A8" s="46"/>
      <x:c r="B8" s="2" t="s">
        <x:v>62</x:v>
      </x:c>
      <x:c r="C8" s="2" t="s">
        <x:v>63</x:v>
      </x:c>
      <x:c r="D8" s="4" t="s">
        <x:v>84</x:v>
      </x:c>
      <x:c r="E8" s="4">
        <x:v>4</x:v>
      </x:c>
      <x:c r="F8" s="2">
        <x:v>657000</x:v>
      </x:c>
      <x:c r="G8" s="2">
        <x:f>E8*F8</x:f>
        <x:v>2628000</x:v>
      </x:c>
      <x:c r="H8" s="5" t="s">
        <x:v>64</x:v>
      </x:c>
      <x:c r="I8" s="2">
        <x:v>658000</x:v>
      </x:c>
      <x:c r="J8" s="2">
        <x:f>+E8*I8</x:f>
        <x:v>2632000</x:v>
      </x:c>
      <x:c r="K8" s="6">
        <x:v>22715539</x:v>
      </x:c>
      <x:c r="L8" s="7" t="s">
        <x:v>38</x:v>
      </x:c>
    </x:row>
    <x:row r="9" spans="1:12">
      <x:c r="A9" s="46"/>
      <x:c r="B9" s="2" t="s">
        <x:v>62</x:v>
      </x:c>
      <x:c r="C9" s="3" t="s">
        <x:v>41</x:v>
      </x:c>
      <x:c r="D9" s="4" t="s">
        <x:v>84</x:v>
      </x:c>
      <x:c r="E9" s="4">
        <x:v>6</x:v>
      </x:c>
      <x:c r="F9" s="2">
        <x:v>729000</x:v>
      </x:c>
      <x:c r="G9" s="2">
        <x:f>E9*F9</x:f>
        <x:v>4374000</x:v>
      </x:c>
      <x:c r="H9" s="5">
        <x:v>22981340</x:v>
      </x:c>
      <x:c r="I9" s="2">
        <x:v>730000</x:v>
      </x:c>
      <x:c r="J9" s="2">
        <x:f>+E9*I9</x:f>
        <x:v>4380000</x:v>
      </x:c>
      <x:c r="K9" s="6">
        <x:v>23240108</x:v>
      </x:c>
      <x:c r="L9" s="7" t="s">
        <x:v>5</x:v>
      </x:c>
    </x:row>
    <x:row r="10" spans="1:12">
      <x:c r="A10" s="46"/>
      <x:c r="B10" s="2" t="s">
        <x:v>53</x:v>
      </x:c>
      <x:c r="C10" s="2" t="s">
        <x:v>33</x:v>
      </x:c>
      <x:c r="D10" s="4" t="s">
        <x:v>84</x:v>
      </x:c>
      <x:c r="E10" s="4">
        <x:v>2</x:v>
      </x:c>
      <x:c r="F10" s="2">
        <x:v>2717000</x:v>
      </x:c>
      <x:c r="G10" s="2">
        <x:f>E10*F10</x:f>
        <x:v>5434000</x:v>
      </x:c>
      <x:c r="H10" s="6">
        <x:v>22916116</x:v>
      </x:c>
      <x:c r="I10" s="2">
        <x:v>2817000</x:v>
      </x:c>
      <x:c r="J10" s="2">
        <x:f>+E10*I10</x:f>
        <x:v>5634000</x:v>
      </x:c>
      <x:c r="K10" s="6">
        <x:v>23075357</x:v>
      </x:c>
      <x:c r="L10" s="7" t="s">
        <x:v>4</x:v>
      </x:c>
    </x:row>
    <x:row r="11" spans="1:12">
      <x:c r="A11" s="46"/>
      <x:c r="B11" s="2" t="s">
        <x:v>53</x:v>
      </x:c>
      <x:c r="C11" s="2" t="s">
        <x:v>52</x:v>
      </x:c>
      <x:c r="D11" s="4" t="s">
        <x:v>84</x:v>
      </x:c>
      <x:c r="E11" s="4">
        <x:v>2</x:v>
      </x:c>
      <x:c r="F11" s="2">
        <x:v>4388000</x:v>
      </x:c>
      <x:c r="G11" s="2">
        <x:f>E11*F11</x:f>
        <x:v>8776000</x:v>
      </x:c>
      <x:c r="H11" s="6">
        <x:v>22425606</x:v>
      </x:c>
      <x:c r="I11" s="2">
        <x:v>5108000</x:v>
      </x:c>
      <x:c r="J11" s="2">
        <x:f>+E11*I11</x:f>
        <x:v>10216000</x:v>
      </x:c>
      <x:c r="K11" s="6">
        <x:v>22669685</x:v>
      </x:c>
      <x:c r="L11" s="7" t="s">
        <x:v>54</x:v>
      </x:c>
    </x:row>
    <x:row r="12" spans="1:12">
      <x:c r="A12" s="46"/>
      <x:c r="B12" s="2" t="s">
        <x:v>53</x:v>
      </x:c>
      <x:c r="C12" s="2" t="s">
        <x:v>55</x:v>
      </x:c>
      <x:c r="D12" s="4" t="s">
        <x:v>84</x:v>
      </x:c>
      <x:c r="E12" s="4">
        <x:v>2</x:v>
      </x:c>
      <x:c r="F12" s="2">
        <x:v>5144000</x:v>
      </x:c>
      <x:c r="G12" s="2">
        <x:f>E12*F12</x:f>
        <x:v>10288000</x:v>
      </x:c>
      <x:c r="H12" s="6">
        <x:v>22417414</x:v>
      </x:c>
      <x:c r="I12" s="2">
        <x:v>5544000</x:v>
      </x:c>
      <x:c r="J12" s="2">
        <x:f>+E12*I12</x:f>
        <x:v>11088000</x:v>
      </x:c>
      <x:c r="K12" s="6">
        <x:v>22669686</x:v>
      </x:c>
      <x:c r="L12" s="7" t="s">
        <x:v>25</x:v>
      </x:c>
    </x:row>
    <x:row r="13" spans="1:12">
      <x:c r="A13" s="46"/>
      <x:c r="B13" s="2" t="s">
        <x:v>57</x:v>
      </x:c>
      <x:c r="C13" s="3" t="s">
        <x:v>26</x:v>
      </x:c>
      <x:c r="D13" s="4" t="s">
        <x:v>84</x:v>
      </x:c>
      <x:c r="E13" s="4">
        <x:v>3</x:v>
      </x:c>
      <x:c r="F13" s="2">
        <x:v>873000</x:v>
      </x:c>
      <x:c r="G13" s="2">
        <x:f>E13*F13</x:f>
        <x:v>2619000</x:v>
      </x:c>
      <x:c r="H13" s="6">
        <x:v>22981772</x:v>
      </x:c>
      <x:c r="I13" s="2">
        <x:v>872000</x:v>
      </x:c>
      <x:c r="J13" s="2">
        <x:f>+E13*I13</x:f>
        <x:v>2616000</x:v>
      </x:c>
      <x:c r="K13" s="6">
        <x:v>23040799</x:v>
      </x:c>
      <x:c r="L13" s="7" t="s">
        <x:v>3</x:v>
      </x:c>
    </x:row>
    <x:row r="14" spans="1:12">
      <x:c r="A14" s="46"/>
      <x:c r="B14" s="2" t="s">
        <x:v>57</x:v>
      </x:c>
      <x:c r="C14" s="3" t="s">
        <x:v>56</x:v>
      </x:c>
      <x:c r="D14" s="4" t="s">
        <x:v>84</x:v>
      </x:c>
      <x:c r="E14" s="4">
        <x:v>1</x:v>
      </x:c>
      <x:c r="F14" s="2">
        <x:v>1277000</x:v>
      </x:c>
      <x:c r="G14" s="2">
        <x:f>E14*F14</x:f>
        <x:v>1277000</x:v>
      </x:c>
      <x:c r="H14" s="6">
        <x:v>22981769</x:v>
      </x:c>
      <x:c r="I14" s="2">
        <x:v>1380000</x:v>
      </x:c>
      <x:c r="J14" s="2">
        <x:f>+E14*I14</x:f>
        <x:v>1380000</x:v>
      </x:c>
      <x:c r="K14" s="6">
        <x:v>23348860</x:v>
      </x:c>
      <x:c r="L14" s="7" t="s">
        <x:v>40</x:v>
      </x:c>
    </x:row>
    <x:row r="15" spans="1:10" ht="17.149999999999999">
      <x:c r="A15" s="46"/>
      <x:c r="B15" s="8" t="s">
        <x:v>81</x:v>
      </x:c>
      <x:c r="C15" s="8"/>
      <x:c r="D15" s="9" t="s">
        <x:v>84</x:v>
      </x:c>
      <x:c r="E15" s="10">
        <x:f>SUM(E4:E14)</x:f>
        <x:v>30</x:v>
      </x:c>
      <x:c r="F15" s="10"/>
      <x:c r="G15" s="10">
        <x:f>SUM(G4:G14)</x:f>
        <x:v>59754000</x:v>
      </x:c>
      <x:c r="I15" s="10"/>
      <x:c r="J15" s="10">
        <x:f>SUM(J4:J14)</x:f>
        <x:v>62670000</x:v>
      </x:c>
    </x:row>
    <x:row r="16" spans="1:12" ht="16.350000000000001" customHeight="1">
      <x:c r="A16" s="47" t="s">
        <x:v>11</x:v>
      </x:c>
      <x:c r="B16" s="12" t="s">
        <x:v>13</x:v>
      </x:c>
      <x:c r="C16" s="12" t="s">
        <x:v>82</x:v>
      </x:c>
      <x:c r="D16" s="13" t="s">
        <x:v>84</x:v>
      </x:c>
      <x:c r="E16" s="13">
        <x:v>14</x:v>
      </x:c>
      <x:c r="F16" s="12">
        <x:v>48500</x:v>
      </x:c>
      <x:c r="G16" s="12">
        <x:f>E16*F16</x:f>
        <x:v>679000</x:v>
      </x:c>
      <x:c r="H16" s="14">
        <x:v>23058575</x:v>
      </x:c>
      <x:c r="I16" s="15">
        <x:v>48500</x:v>
      </x:c>
      <x:c r="J16" s="16">
        <x:f>+E16*I16</x:f>
        <x:v>679000</x:v>
      </x:c>
      <x:c r="K16" s="14">
        <x:v>23110679</x:v>
      </x:c>
      <x:c r="L16" s="17" t="s">
        <x:v>51</x:v>
      </x:c>
    </x:row>
    <x:row r="17" spans="1:12" ht="16.350000000000001" customHeight="1">
      <x:c r="A17" s="48"/>
      <x:c r="B17" s="18" t="s">
        <x:v>14</x:v>
      </x:c>
      <x:c r="C17" s="18"/>
      <x:c r="D17" s="19" t="s">
        <x:v>83</x:v>
      </x:c>
      <x:c r="E17" s="19">
        <x:v>15</x:v>
      </x:c>
      <x:c r="F17" s="18">
        <x:v>23000</x:v>
      </x:c>
      <x:c r="G17" s="18">
        <x:f>E17*F17</x:f>
        <x:v>345000</x:v>
      </x:c>
      <x:c r="H17" s="20"/>
      <x:c r="I17" s="21">
        <x:v>23000</x:v>
      </x:c>
      <x:c r="J17" s="21">
        <x:f>+E17*I17</x:f>
        <x:v>345000</x:v>
      </x:c>
      <x:c r="K17" s="20"/>
      <x:c r="L17" s="22"/>
    </x:row>
    <x:row r="18" spans="1:12">
      <x:c r="A18" s="48"/>
      <x:c r="B18" s="18" t="s">
        <x:v>15</x:v>
      </x:c>
      <x:c r="C18" s="18" t="s">
        <x:v>82</x:v>
      </x:c>
      <x:c r="D18" s="19" t="s">
        <x:v>83</x:v>
      </x:c>
      <x:c r="E18" s="19">
        <x:v>4</x:v>
      </x:c>
      <x:c r="F18" s="18">
        <x:v>52100</x:v>
      </x:c>
      <x:c r="G18" s="18">
        <x:f>E18*F18</x:f>
        <x:v>208400</x:v>
      </x:c>
      <x:c r="H18" s="20">
        <x:v>20469354</x:v>
      </x:c>
      <x:c r="I18" s="21">
        <x:v>52100</x:v>
      </x:c>
      <x:c r="J18" s="21">
        <x:f>+E18*I18</x:f>
        <x:v>208400</x:v>
      </x:c>
      <x:c r="K18" s="20">
        <x:v>20469354</x:v>
      </x:c>
      <x:c r="L18" s="23"/>
    </x:row>
    <x:row r="19" spans="1:12">
      <x:c r="A19" s="48"/>
      <x:c r="B19" s="18" t="s">
        <x:v>50</x:v>
      </x:c>
      <x:c r="C19" s="18" t="s">
        <x:v>82</x:v>
      </x:c>
      <x:c r="D19" s="19" t="s">
        <x:v>83</x:v>
      </x:c>
      <x:c r="E19" s="19">
        <x:v>4</x:v>
      </x:c>
      <x:c r="F19" s="18">
        <x:v>98800</x:v>
      </x:c>
      <x:c r="G19" s="18">
        <x:f>E19*F19</x:f>
        <x:v>395200</x:v>
      </x:c>
      <x:c r="H19" s="20">
        <x:v>21590439</x:v>
      </x:c>
      <x:c r="I19" s="21">
        <x:v>98800</x:v>
      </x:c>
      <x:c r="J19" s="21">
        <x:f>+E19*I19</x:f>
        <x:v>395200</x:v>
      </x:c>
      <x:c r="K19" s="20">
        <x:v>21590439</x:v>
      </x:c>
      <x:c r="L19" s="23"/>
    </x:row>
    <x:row r="20" spans="1:12">
      <x:c r="A20" s="48"/>
      <x:c r="B20" s="18" t="s">
        <x:v>49</x:v>
      </x:c>
      <x:c r="C20" s="18" t="s">
        <x:v>16</x:v>
      </x:c>
      <x:c r="D20" s="19" t="s">
        <x:v>80</x:v>
      </x:c>
      <x:c r="E20" s="19">
        <x:v>14</x:v>
      </x:c>
      <x:c r="F20" s="18">
        <x:v>588700</x:v>
      </x:c>
      <x:c r="G20" s="18">
        <x:f>E20*F20</x:f>
        <x:v>8241800</x:v>
      </x:c>
      <x:c r="H20" s="20">
        <x:v>21567236</x:v>
      </x:c>
      <x:c r="I20" s="21">
        <x:v>588700</x:v>
      </x:c>
      <x:c r="J20" s="21">
        <x:f>+E20*I20</x:f>
        <x:v>8241800</x:v>
      </x:c>
      <x:c r="K20" s="20">
        <x:v>51567236</x:v>
      </x:c>
      <x:c r="L20" s="23"/>
    </x:row>
    <x:row r="21" spans="1:12">
      <x:c r="A21" s="48"/>
      <x:c r="B21" s="18" t="s">
        <x:v>10</x:v>
      </x:c>
      <x:c r="C21" s="18" t="s">
        <x:v>17</x:v>
      </x:c>
      <x:c r="D21" s="19" t="s">
        <x:v>77</x:v>
      </x:c>
      <x:c r="E21" s="19">
        <x:v>220</x:v>
      </x:c>
      <x:c r="F21" s="18">
        <x:v>6000</x:v>
      </x:c>
      <x:c r="G21" s="18">
        <x:f>E21*F21</x:f>
        <x:v>1320000</x:v>
      </x:c>
      <x:c r="H21" s="20">
        <x:v>10061680</x:v>
      </x:c>
      <x:c r="I21" s="21">
        <x:v>6000</x:v>
      </x:c>
      <x:c r="J21" s="21">
        <x:f>+E21*I21</x:f>
        <x:v>1320000</x:v>
      </x:c>
      <x:c r="K21" s="20">
        <x:v>10061680</x:v>
      </x:c>
      <x:c r="L21" s="23"/>
    </x:row>
    <x:row r="22" spans="1:12">
      <x:c r="A22" s="48"/>
      <x:c r="B22" s="18" t="s">
        <x:v>10</x:v>
      </x:c>
      <x:c r="C22" s="18" t="s">
        <x:v>18</x:v>
      </x:c>
      <x:c r="D22" s="19" t="s">
        <x:v>77</x:v>
      </x:c>
      <x:c r="E22" s="19">
        <x:v>250</x:v>
      </x:c>
      <x:c r="F22" s="18">
        <x:v>7080</x:v>
      </x:c>
      <x:c r="G22" s="18">
        <x:f>E22*F22</x:f>
        <x:v>1770000</x:v>
      </x:c>
      <x:c r="H22" s="20">
        <x:v>10061682</x:v>
      </x:c>
      <x:c r="I22" s="21">
        <x:v>7080</x:v>
      </x:c>
      <x:c r="J22" s="21">
        <x:f>+E22*I22</x:f>
        <x:v>1770000</x:v>
      </x:c>
      <x:c r="K22" s="20">
        <x:v>10061682</x:v>
      </x:c>
      <x:c r="L22" s="23"/>
    </x:row>
    <x:row r="23" spans="1:12">
      <x:c r="A23" s="48"/>
      <x:c r="B23" s="18" t="s">
        <x:v>10</x:v>
      </x:c>
      <x:c r="C23" s="18" t="s">
        <x:v>79</x:v>
      </x:c>
      <x:c r="D23" s="19" t="s">
        <x:v>77</x:v>
      </x:c>
      <x:c r="E23" s="19">
        <x:v>90</x:v>
      </x:c>
      <x:c r="F23" s="18">
        <x:v>8600</x:v>
      </x:c>
      <x:c r="G23" s="18">
        <x:f>E23*F23</x:f>
        <x:v>774000</x:v>
      </x:c>
      <x:c r="H23" s="20">
        <x:v>10061684</x:v>
      </x:c>
      <x:c r="I23" s="21">
        <x:v>8600</x:v>
      </x:c>
      <x:c r="J23" s="21">
        <x:f>+E23*I23</x:f>
        <x:v>774000</x:v>
      </x:c>
      <x:c r="K23" s="20">
        <x:v>10061684</x:v>
      </x:c>
      <x:c r="L23" s="23"/>
    </x:row>
    <x:row r="24" spans="1:12">
      <x:c r="A24" s="48"/>
      <x:c r="B24" s="18" t="s">
        <x:v>10</x:v>
      </x:c>
      <x:c r="C24" s="18" t="s">
        <x:v>78</x:v>
      </x:c>
      <x:c r="D24" s="19" t="s">
        <x:v>77</x:v>
      </x:c>
      <x:c r="E24" s="19">
        <x:v>50</x:v>
      </x:c>
      <x:c r="F24" s="18">
        <x:v>10470</x:v>
      </x:c>
      <x:c r="G24" s="18">
        <x:f>E24*F24</x:f>
        <x:v>523500</x:v>
      </x:c>
      <x:c r="H24" s="20">
        <x:v>20373317</x:v>
      </x:c>
      <x:c r="I24" s="21">
        <x:v>10470</x:v>
      </x:c>
      <x:c r="J24" s="21">
        <x:f>+E24*I24</x:f>
        <x:v>523500</x:v>
      </x:c>
      <x:c r="K24" s="20">
        <x:v>20373317</x:v>
      </x:c>
      <x:c r="L24" s="23"/>
    </x:row>
    <x:row r="25" spans="1:12">
      <x:c r="A25" s="48"/>
      <x:c r="B25" s="18" t="s">
        <x:v>10</x:v>
      </x:c>
      <x:c r="C25" s="18" t="s">
        <x:v>20</x:v>
      </x:c>
      <x:c r="D25" s="19" t="s">
        <x:v>77</x:v>
      </x:c>
      <x:c r="E25" s="19">
        <x:v>60</x:v>
      </x:c>
      <x:c r="F25" s="18">
        <x:v>11300</x:v>
      </x:c>
      <x:c r="G25" s="18">
        <x:f>E25*F25</x:f>
        <x:v>678000</x:v>
      </x:c>
      <x:c r="H25" s="20">
        <x:v>20918014</x:v>
      </x:c>
      <x:c r="I25" s="21">
        <x:v>11300</x:v>
      </x:c>
      <x:c r="J25" s="21">
        <x:f>+E25*I25</x:f>
        <x:v>678000</x:v>
      </x:c>
      <x:c r="K25" s="20">
        <x:v>20918014</x:v>
      </x:c>
      <x:c r="L25" s="23"/>
    </x:row>
    <x:row r="26" spans="1:12">
      <x:c r="A26" s="48"/>
      <x:c r="B26" s="18" t="s">
        <x:v>48</x:v>
      </x:c>
      <x:c r="C26" s="18" t="s">
        <x:v>76</x:v>
      </x:c>
      <x:c r="D26" s="19" t="s">
        <x:v>77</x:v>
      </x:c>
      <x:c r="E26" s="19">
        <x:v>240</x:v>
      </x:c>
      <x:c r="F26" s="18">
        <x:v>6000</x:v>
      </x:c>
      <x:c r="G26" s="18">
        <x:f>E26*F26</x:f>
        <x:v>1440000</x:v>
      </x:c>
      <x:c r="H26" s="20">
        <x:v>20373322</x:v>
      </x:c>
      <x:c r="I26" s="21">
        <x:v>6000</x:v>
      </x:c>
      <x:c r="J26" s="21">
        <x:f>+E26*I26</x:f>
        <x:v>1440000</x:v>
      </x:c>
      <x:c r="K26" s="20">
        <x:v>20373322</x:v>
      </x:c>
      <x:c r="L26" s="23"/>
    </x:row>
    <x:row r="27" spans="1:12">
      <x:c r="A27" s="48"/>
      <x:c r="B27" s="18" t="s">
        <x:v>47</x:v>
      </x:c>
      <x:c r="C27" s="18" t="s">
        <x:v>46</x:v>
      </x:c>
      <x:c r="D27" s="19" t="s">
        <x:v>77</x:v>
      </x:c>
      <x:c r="E27" s="19">
        <x:v>240</x:v>
      </x:c>
      <x:c r="F27" s="18">
        <x:v>6400</x:v>
      </x:c>
      <x:c r="G27" s="18">
        <x:f>E27*F27</x:f>
        <x:v>1536000</x:v>
      </x:c>
      <x:c r="H27" s="20">
        <x:v>22723642</x:v>
      </x:c>
      <x:c r="I27" s="21">
        <x:v>6400</x:v>
      </x:c>
      <x:c r="J27" s="21">
        <x:f>+E27*I27</x:f>
        <x:v>1536000</x:v>
      </x:c>
      <x:c r="K27" s="20">
        <x:v>22723642</x:v>
      </x:c>
      <x:c r="L27" s="23"/>
    </x:row>
    <x:row r="28" spans="1:12">
      <x:c r="A28" s="48"/>
      <x:c r="B28" s="18" t="s">
        <x:v>21</x:v>
      </x:c>
      <x:c r="C28" s="18"/>
      <x:c r="D28" s="19" t="s">
        <x:v>77</x:v>
      </x:c>
      <x:c r="E28" s="19">
        <x:v>40</x:v>
      </x:c>
      <x:c r="F28" s="18">
        <x:v>43600</x:v>
      </x:c>
      <x:c r="G28" s="18">
        <x:f>E28*F28</x:f>
        <x:v>1744000</x:v>
      </x:c>
      <x:c r="H28" s="20"/>
      <x:c r="I28" s="21">
        <x:v>43600</x:v>
      </x:c>
      <x:c r="J28" s="21">
        <x:f>+E28*I28</x:f>
        <x:v>1744000</x:v>
      </x:c>
      <x:c r="K28" s="20"/>
      <x:c r="L28" s="23"/>
    </x:row>
    <x:row r="29" spans="1:12">
      <x:c r="A29" s="48"/>
      <x:c r="B29" s="18" t="s">
        <x:v>45</x:v>
      </x:c>
      <x:c r="C29" s="18"/>
      <x:c r="D29" s="19" t="s">
        <x:v>75</x:v>
      </x:c>
      <x:c r="E29" s="19">
        <x:v>110</x:v>
      </x:c>
      <x:c r="F29" s="18">
        <x:v>22100</x:v>
      </x:c>
      <x:c r="G29" s="18">
        <x:f>E29*F29</x:f>
        <x:v>2431000</x:v>
      </x:c>
      <x:c r="H29" s="20"/>
      <x:c r="I29" s="21">
        <x:v>22100</x:v>
      </x:c>
      <x:c r="J29" s="21">
        <x:f>+E29*I29</x:f>
        <x:v>2431000</x:v>
      </x:c>
      <x:c r="K29" s="20"/>
      <x:c r="L29" s="23"/>
    </x:row>
    <x:row r="30" spans="1:12">
      <x:c r="A30" s="48"/>
      <x:c r="B30" s="18" t="s">
        <x:v>44</x:v>
      </x:c>
      <x:c r="C30" s="18" t="s">
        <x:v>19</x:v>
      </x:c>
      <x:c r="D30" s="19" t="s">
        <x:v>77</x:v>
      </x:c>
      <x:c r="E30" s="19">
        <x:v>160</x:v>
      </x:c>
      <x:c r="F30" s="18">
        <x:v>6400</x:v>
      </x:c>
      <x:c r="G30" s="18">
        <x:f>E30*F30</x:f>
        <x:v>1024000</x:v>
      </x:c>
      <x:c r="H30" s="20">
        <x:v>10061686</x:v>
      </x:c>
      <x:c r="I30" s="21">
        <x:v>6400</x:v>
      </x:c>
      <x:c r="J30" s="21">
        <x:f>+E30*I30</x:f>
        <x:v>1024000</x:v>
      </x:c>
      <x:c r="K30" s="20">
        <x:v>10061686</x:v>
      </x:c>
      <x:c r="L30" s="23"/>
    </x:row>
    <x:row r="31" spans="1:12">
      <x:c r="A31" s="48"/>
      <x:c r="B31" s="18" t="s">
        <x:v>44</x:v>
      </x:c>
      <x:c r="C31" s="18" t="s">
        <x:v>22</x:v>
      </x:c>
      <x:c r="D31" s="19" t="s">
        <x:v>77</x:v>
      </x:c>
      <x:c r="E31" s="19">
        <x:v>160</x:v>
      </x:c>
      <x:c r="F31" s="18">
        <x:v>6400</x:v>
      </x:c>
      <x:c r="G31" s="18">
        <x:f>E31*F31</x:f>
        <x:v>1024000</x:v>
      </x:c>
      <x:c r="H31" s="20">
        <x:v>10061688</x:v>
      </x:c>
      <x:c r="I31" s="21">
        <x:v>6400</x:v>
      </x:c>
      <x:c r="J31" s="21">
        <x:f>+E31*I31</x:f>
        <x:v>1024000</x:v>
      </x:c>
      <x:c r="K31" s="20">
        <x:v>10061688</x:v>
      </x:c>
      <x:c r="L31" s="23"/>
    </x:row>
    <x:row r="32" spans="1:12">
      <x:c r="A32" s="48"/>
      <x:c r="B32" s="18" t="s">
        <x:v>23</x:v>
      </x:c>
      <x:c r="C32" s="18" t="s">
        <x:v>74</x:v>
      </x:c>
      <x:c r="D32" s="19" t="s">
        <x:v>83</x:v>
      </x:c>
      <x:c r="E32" s="19">
        <x:v>2</x:v>
      </x:c>
      <x:c r="F32" s="18">
        <x:v>35200</x:v>
      </x:c>
      <x:c r="G32" s="18">
        <x:f>E32*F32</x:f>
        <x:v>70400</x:v>
      </x:c>
      <x:c r="H32" s="20">
        <x:v>22271362</x:v>
      </x:c>
      <x:c r="I32" s="21">
        <x:v>26100</x:v>
      </x:c>
      <x:c r="J32" s="21">
        <x:f>+E32*I32</x:f>
        <x:v>52200</x:v>
      </x:c>
      <x:c r="K32" s="20">
        <x:v>21087037</x:v>
      </x:c>
      <x:c r="L32" s="23"/>
    </x:row>
    <x:row r="33" spans="1:12">
      <x:c r="A33" s="48"/>
      <x:c r="B33" s="18" t="s">
        <x:v>23</x:v>
      </x:c>
      <x:c r="C33" s="18" t="s">
        <x:v>39</x:v>
      </x:c>
      <x:c r="D33" s="19" t="s">
        <x:v>83</x:v>
      </x:c>
      <x:c r="E33" s="19">
        <x:v>4</x:v>
      </x:c>
      <x:c r="F33" s="18">
        <x:v>116400</x:v>
      </x:c>
      <x:c r="G33" s="18">
        <x:f>E33*F33</x:f>
        <x:v>465600</x:v>
      </x:c>
      <x:c r="H33" s="20">
        <x:v>20912098</x:v>
      </x:c>
      <x:c r="I33" s="21">
        <x:v>116400</x:v>
      </x:c>
      <x:c r="J33" s="21">
        <x:f>+E33*I33</x:f>
        <x:v>465600</x:v>
      </x:c>
      <x:c r="K33" s="20">
        <x:v>20912098</x:v>
      </x:c>
      <x:c r="L33" s="23"/>
    </x:row>
    <x:row r="34" spans="1:12">
      <x:c r="A34" s="48"/>
      <x:c r="B34" s="18" t="s">
        <x:v>73</x:v>
      </x:c>
      <x:c r="C34" s="18" t="s">
        <x:v>71</x:v>
      </x:c>
      <x:c r="D34" s="19" t="s">
        <x:v>84</x:v>
      </x:c>
      <x:c r="E34" s="19">
        <x:v>6</x:v>
      </x:c>
      <x:c r="F34" s="18">
        <x:v>388000</x:v>
      </x:c>
      <x:c r="G34" s="18">
        <x:f>E34*F34</x:f>
        <x:v>2328000</x:v>
      </x:c>
      <x:c r="H34" s="20">
        <x:v>21654963</x:v>
      </x:c>
      <x:c r="I34" s="21">
        <x:v>388000</x:v>
      </x:c>
      <x:c r="J34" s="21">
        <x:f>+E34*I34</x:f>
        <x:v>2328000</x:v>
      </x:c>
      <x:c r="K34" s="20">
        <x:v>21654963</x:v>
      </x:c>
      <x:c r="L34" s="23"/>
    </x:row>
    <x:row r="35" spans="1:12" ht="17.149999999999999">
      <x:c r="A35" s="46"/>
      <x:c r="B35" s="24" t="s">
        <x:v>81</x:v>
      </x:c>
      <x:c r="C35" s="24"/>
      <x:c r="D35" s="25"/>
      <x:c r="E35" s="25"/>
      <x:c r="F35" s="24"/>
      <x:c r="G35" s="24">
        <x:f>SUM(G16:G34)</x:f>
        <x:v>26997900</x:v>
      </x:c>
      <x:c r="H35" s="26"/>
      <x:c r="I35" s="27"/>
      <x:c r="J35" s="24">
        <x:f>SUM(J16:J34)</x:f>
        <x:v>26979700</x:v>
      </x:c>
      <x:c r="K35" s="26"/>
      <x:c r="L35" s="28"/>
    </x:row>
    <x:row r="36" spans="1:12" ht="16.350000000000001" customHeight="1">
      <x:c r="A36" s="49" t="s">
        <x:v>24</x:v>
      </x:c>
      <x:c r="B36" s="49"/>
      <x:c r="C36" s="29"/>
      <x:c r="D36" s="30"/>
      <x:c r="E36" s="30"/>
      <x:c r="F36" s="29"/>
      <x:c r="G36" s="29">
        <x:f>0.0054*(G15+G35)</x:f>
        <x:v>468460.26000000001</x:v>
      </x:c>
      <x:c r="H36" s="31"/>
      <x:c r="I36" s="29">
        <x:f>0.0054*(I15+I35)</x:f>
        <x:v>0</x:v>
      </x:c>
      <x:c r="J36" s="29">
        <x:f>0.0054*(J15+J35)</x:f>
        <x:v>484108.38</x:v>
      </x:c>
      <x:c r="K36" s="31"/>
      <x:c r="L36" s="32"/>
    </x:row>
    <x:row r="37" spans="1:12" ht="16.699999999999999" customHeight="1">
      <x:c r="A37" s="44" t="s">
        <x:v>72</x:v>
      </x:c>
      <x:c r="B37" s="44"/>
      <x:c r="C37" s="33"/>
      <x:c r="D37" s="34"/>
      <x:c r="E37" s="34"/>
      <x:c r="F37" s="33"/>
      <x:c r="G37" s="33">
        <x:f>G15+G35+G36</x:f>
        <x:v>87220360.260000005</x:v>
      </x:c>
      <x:c r="H37" s="35"/>
      <x:c r="I37" s="35"/>
      <x:c r="J37" s="33">
        <x:f>J15+J35+J36</x:f>
        <x:v>90133808.379999995</x:v>
      </x:c>
      <x:c r="K37" s="35"/>
      <x:c r="L37" s="36"/>
    </x:row>
  </x:sheetData>
  <x:mergeCells count="17">
    <x:mergeCell ref="A1:L1"/>
    <x:mergeCell ref="A2:A3"/>
    <x:mergeCell ref="B2:B3"/>
    <x:mergeCell ref="C2:C3"/>
    <x:mergeCell ref="D2:D3"/>
    <x:mergeCell ref="E2:E3"/>
    <x:mergeCell ref="F2:F3"/>
    <x:mergeCell ref="G2:G3"/>
    <x:mergeCell ref="H2:H3"/>
    <x:mergeCell ref="I2:I3"/>
    <x:mergeCell ref="A37:B37"/>
    <x:mergeCell ref="J2:J3"/>
    <x:mergeCell ref="K2:K3"/>
    <x:mergeCell ref="L2:L3"/>
    <x:mergeCell ref="A4:A15"/>
    <x:mergeCell ref="A16:A35"/>
    <x:mergeCell ref="A36:B36"/>
  </x:mergeCells>
  <x:pageMargins left="0.2800000011920929" right="0.17000000178813934" top="0.18000000715255737" bottom="0.20986111462116241" header="0.17000000178813934" footer="0.30000001192092896"/>
  <x:pageSetup paperSize="9" scale="7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37"/>
  <x:sheetViews>
    <x:sheetView view="pageBreakPreview" topLeftCell="A1" zoomScale="85" zoomScaleSheetLayoutView="85" workbookViewId="0">
      <x:selection activeCell="L14" activeCellId="0" sqref="L14:L14"/>
    </x:sheetView>
  </x:sheetViews>
  <x:sheetFormatPr defaultColWidth="9" defaultRowHeight="16.399999999999999"/>
  <x:cols>
    <x:col min="1" max="1" width="12.375" style="11" customWidth="1"/>
    <x:col min="2" max="2" width="21.875" style="1" customWidth="1"/>
    <x:col min="3" max="3" width="15.625" style="1" customWidth="1"/>
    <x:col min="4" max="4" width="6.5" style="11" customWidth="1"/>
    <x:col min="5" max="5" width="6.625" style="11" customWidth="1"/>
    <x:col min="6" max="6" width="11.375" style="1" customWidth="1"/>
    <x:col min="7" max="7" width="12.5" style="1" customWidth="1"/>
    <x:col min="8" max="8" width="9.625" style="11" bestFit="1" customWidth="1"/>
    <x:col min="9" max="9" width="12" style="11" customWidth="1"/>
    <x:col min="10" max="10" width="13.875" style="11" customWidth="1"/>
    <x:col min="11" max="11" width="9.625" style="11" bestFit="1" customWidth="1"/>
    <x:col min="12" max="12" width="37.875" style="1" customWidth="1"/>
    <x:col min="13" max="16384" width="9" style="1"/>
  </x:cols>
  <x:sheetData>
    <x:row r="1" spans="1:12" ht="31.5" customHeight="1">
      <x:c r="A1" s="37" t="s">
        <x:v>29</x:v>
      </x:c>
      <x:c r="B1" s="37"/>
      <x:c r="C1" s="37"/>
      <x:c r="D1" s="37"/>
      <x:c r="E1" s="37"/>
      <x:c r="F1" s="37"/>
      <x:c r="G1" s="37"/>
      <x:c r="H1" s="37"/>
      <x:c r="I1" s="37"/>
      <x:c r="J1" s="37"/>
      <x:c r="K1" s="37"/>
      <x:c r="L1" s="37"/>
    </x:row>
    <x:row r="2" spans="1:12" ht="24.75" customHeight="1">
      <x:c r="A2" s="38" t="s">
        <x:v>8</x:v>
      </x:c>
      <x:c r="B2" s="40" t="s">
        <x:v>68</x:v>
      </x:c>
      <x:c r="C2" s="40" t="s">
        <x:v>67</x:v>
      </x:c>
      <x:c r="D2" s="40" t="s">
        <x:v>91</x:v>
      </x:c>
      <x:c r="E2" s="40" t="s">
        <x:v>87</x:v>
      </x:c>
      <x:c r="F2" s="42" t="s">
        <x:v>90</x:v>
      </x:c>
      <x:c r="G2" s="42" t="s">
        <x:v>89</x:v>
      </x:c>
      <x:c r="H2" s="43" t="s">
        <x:v>66</x:v>
      </x:c>
      <x:c r="I2" s="42" t="s">
        <x:v>90</x:v>
      </x:c>
      <x:c r="J2" s="42" t="s">
        <x:v>89</x:v>
      </x:c>
      <x:c r="K2" s="43" t="s">
        <x:v>65</x:v>
      </x:c>
      <x:c r="L2" s="42" t="s">
        <x:v>88</x:v>
      </x:c>
    </x:row>
    <x:row r="3" spans="1:12" ht="24.75" customHeight="1">
      <x:c r="A3" s="39"/>
      <x:c r="B3" s="41"/>
      <x:c r="C3" s="41"/>
      <x:c r="D3" s="41"/>
      <x:c r="E3" s="41"/>
      <x:c r="F3" s="41"/>
      <x:c r="G3" s="41"/>
      <x:c r="H3" s="41"/>
      <x:c r="I3" s="41"/>
      <x:c r="J3" s="41"/>
      <x:c r="K3" s="45"/>
      <x:c r="L3" s="41"/>
    </x:row>
    <x:row r="4" spans="1:12" ht="26.649999999999999">
      <x:c r="A4" s="46" t="s">
        <x:v>9</x:v>
      </x:c>
      <x:c r="B4" s="2" t="s">
        <x:v>86</x:v>
      </x:c>
      <x:c r="C4" s="3" t="s">
        <x:v>32</x:v>
      </x:c>
      <x:c r="D4" s="4" t="s">
        <x:v>84</x:v>
      </x:c>
      <x:c r="E4" s="4">
        <x:v>3</x:v>
      </x:c>
      <x:c r="F4" s="2">
        <x:v>2059000</x:v>
      </x:c>
      <x:c r="G4" s="2">
        <x:f>E4*F4</x:f>
        <x:v>6177000</x:v>
      </x:c>
      <x:c r="H4" s="5">
        <x:v>22861586</x:v>
      </x:c>
      <x:c r="I4" s="2">
        <x:v>2060000</x:v>
      </x:c>
      <x:c r="J4" s="2">
        <x:f>+E4*I4</x:f>
        <x:v>6180000</x:v>
      </x:c>
      <x:c r="K4" s="6">
        <x:v>23182403</x:v>
      </x:c>
      <x:c r="L4" s="7" t="s">
        <x:v>28</x:v>
      </x:c>
    </x:row>
    <x:row r="5" spans="1:12">
      <x:c r="A5" s="46"/>
      <x:c r="B5" s="2" t="s">
        <x:v>86</x:v>
      </x:c>
      <x:c r="C5" s="2" t="s">
        <x:v>35</x:v>
      </x:c>
      <x:c r="D5" s="4" t="s">
        <x:v>84</x:v>
      </x:c>
      <x:c r="E5" s="4">
        <x:v>2</x:v>
      </x:c>
      <x:c r="F5" s="2">
        <x:v>4819000</x:v>
      </x:c>
      <x:c r="G5" s="2">
        <x:f>E5*F5</x:f>
        <x:v>9638000</x:v>
      </x:c>
      <x:c r="H5" s="5" t="s">
        <x:v>60</x:v>
      </x:c>
      <x:c r="I5" s="2">
        <x:v>4820000</x:v>
      </x:c>
      <x:c r="J5" s="2">
        <x:f>+E5*I5</x:f>
        <x:v>9640000</x:v>
      </x:c>
      <x:c r="K5" s="6">
        <x:v>22998882</x:v>
      </x:c>
      <x:c r="L5" s="7" t="s">
        <x:v>42</x:v>
      </x:c>
    </x:row>
    <x:row r="6" spans="1:12">
      <x:c r="A6" s="46"/>
      <x:c r="B6" s="2" t="s">
        <x:v>61</x:v>
      </x:c>
      <x:c r="C6" s="2" t="s">
        <x:v>63</x:v>
      </x:c>
      <x:c r="D6" s="4" t="s">
        <x:v>84</x:v>
      </x:c>
      <x:c r="E6" s="4">
        <x:v>8</x:v>
      </x:c>
      <x:c r="F6" s="2">
        <x:v>541000</x:v>
      </x:c>
      <x:c r="G6" s="2">
        <x:f>E6*F6</x:f>
        <x:v>4328000</x:v>
      </x:c>
      <x:c r="H6" s="6">
        <x:v>23031161</x:v>
      </x:c>
      <x:c r="I6" s="2">
        <x:v>631000</x:v>
      </x:c>
      <x:c r="J6" s="2">
        <x:f>+E6*I6</x:f>
        <x:v>5048000</x:v>
      </x:c>
      <x:c r="K6" s="5">
        <x:v>23238033</x:v>
      </x:c>
      <x:c r="L6" s="7" t="s">
        <x:v>34</x:v>
      </x:c>
    </x:row>
    <x:row r="7" spans="1:12" ht="26.649999999999999">
      <x:c r="A7" s="46"/>
      <x:c r="B7" s="2" t="s">
        <x:v>62</x:v>
      </x:c>
      <x:c r="C7" s="2" t="s">
        <x:v>63</x:v>
      </x:c>
      <x:c r="D7" s="4" t="s">
        <x:v>84</x:v>
      </x:c>
      <x:c r="E7" s="4">
        <x:v>6</x:v>
      </x:c>
      <x:c r="F7" s="2">
        <x:v>657000</x:v>
      </x:c>
      <x:c r="G7" s="2">
        <x:f>E7*F7</x:f>
        <x:v>3942000</x:v>
      </x:c>
      <x:c r="H7" s="5" t="s">
        <x:v>64</x:v>
      </x:c>
      <x:c r="I7" s="2">
        <x:v>658000</x:v>
      </x:c>
      <x:c r="J7" s="2">
        <x:f>+E7*I7</x:f>
        <x:v>3948000</x:v>
      </x:c>
      <x:c r="K7" s="6">
        <x:v>22715539</x:v>
      </x:c>
      <x:c r="L7" s="7" t="s">
        <x:v>2</x:v>
      </x:c>
    </x:row>
    <x:row r="8" spans="1:12" ht="26.649999999999999">
      <x:c r="A8" s="46"/>
      <x:c r="B8" s="2" t="s">
        <x:v>53</x:v>
      </x:c>
      <x:c r="C8" s="3" t="s">
        <x:v>30</x:v>
      </x:c>
      <x:c r="D8" s="4" t="s">
        <x:v>84</x:v>
      </x:c>
      <x:c r="E8" s="4">
        <x:v>3</x:v>
      </x:c>
      <x:c r="F8" s="2">
        <x:v>1847000</x:v>
      </x:c>
      <x:c r="G8" s="2">
        <x:f>E8*F8</x:f>
        <x:v>5541000</x:v>
      </x:c>
      <x:c r="H8" s="5">
        <x:v>22916112</x:v>
      </x:c>
      <x:c r="I8" s="2">
        <x:v>1909000</x:v>
      </x:c>
      <x:c r="J8" s="2">
        <x:f>+E8*I8</x:f>
        <x:v>5727000</x:v>
      </x:c>
      <x:c r="K8" s="6">
        <x:v>23075352</x:v>
      </x:c>
      <x:c r="L8" s="7" t="s">
        <x:v>1</x:v>
      </x:c>
    </x:row>
    <x:row r="9" spans="1:12">
      <x:c r="A9" s="46"/>
      <x:c r="B9" s="2" t="s">
        <x:v>53</x:v>
      </x:c>
      <x:c r="C9" s="2" t="s">
        <x:v>33</x:v>
      </x:c>
      <x:c r="D9" s="4" t="s">
        <x:v>84</x:v>
      </x:c>
      <x:c r="E9" s="4">
        <x:v>1</x:v>
      </x:c>
      <x:c r="F9" s="2">
        <x:v>2717000</x:v>
      </x:c>
      <x:c r="G9" s="2">
        <x:f>E9*F9</x:f>
        <x:v>2717000</x:v>
      </x:c>
      <x:c r="H9" s="6">
        <x:v>22916116</x:v>
      </x:c>
      <x:c r="I9" s="2">
        <x:v>2817000</x:v>
      </x:c>
      <x:c r="J9" s="2">
        <x:f>+E9*I9</x:f>
        <x:v>2817000</x:v>
      </x:c>
      <x:c r="K9" s="6">
        <x:v>23075357</x:v>
      </x:c>
      <x:c r="L9" s="7" t="s">
        <x:v>70</x:v>
      </x:c>
    </x:row>
    <x:row r="10" spans="1:12">
      <x:c r="A10" s="46"/>
      <x:c r="B10" s="2" t="s">
        <x:v>53</x:v>
      </x:c>
      <x:c r="C10" s="2" t="s">
        <x:v>52</x:v>
      </x:c>
      <x:c r="D10" s="4" t="s">
        <x:v>84</x:v>
      </x:c>
      <x:c r="E10" s="4">
        <x:v>2</x:v>
      </x:c>
      <x:c r="F10" s="2">
        <x:v>4388000</x:v>
      </x:c>
      <x:c r="G10" s="2">
        <x:f>E10*F10</x:f>
        <x:v>8776000</x:v>
      </x:c>
      <x:c r="H10" s="6">
        <x:v>22425606</x:v>
      </x:c>
      <x:c r="I10" s="2">
        <x:v>5108000</x:v>
      </x:c>
      <x:c r="J10" s="2">
        <x:f>+E10*I10</x:f>
        <x:v>10216000</x:v>
      </x:c>
      <x:c r="K10" s="6">
        <x:v>22669685</x:v>
      </x:c>
      <x:c r="L10" s="7" t="s">
        <x:v>27</x:v>
      </x:c>
    </x:row>
    <x:row r="11" spans="1:12" ht="26.649999999999999">
      <x:c r="A11" s="46"/>
      <x:c r="B11" s="2" t="s">
        <x:v>53</x:v>
      </x:c>
      <x:c r="C11" s="2" t="s">
        <x:v>55</x:v>
      </x:c>
      <x:c r="D11" s="4" t="s">
        <x:v>84</x:v>
      </x:c>
      <x:c r="E11" s="4">
        <x:v>4</x:v>
      </x:c>
      <x:c r="F11" s="2">
        <x:v>5144000</x:v>
      </x:c>
      <x:c r="G11" s="2">
        <x:f>E11*F11</x:f>
        <x:v>20576000</x:v>
      </x:c>
      <x:c r="H11" s="6">
        <x:v>22417414</x:v>
      </x:c>
      <x:c r="I11" s="2">
        <x:v>5544000</x:v>
      </x:c>
      <x:c r="J11" s="2">
        <x:f>+E11*I11</x:f>
        <x:v>22176000</x:v>
      </x:c>
      <x:c r="K11" s="6">
        <x:v>22669686</x:v>
      </x:c>
      <x:c r="L11" s="7" t="s">
        <x:v>0</x:v>
      </x:c>
    </x:row>
    <x:row r="12" spans="1:12">
      <x:c r="A12" s="46"/>
      <x:c r="B12" s="2" t="s">
        <x:v>57</x:v>
      </x:c>
      <x:c r="C12" s="3" t="s">
        <x:v>31</x:v>
      </x:c>
      <x:c r="D12" s="4" t="s">
        <x:v>84</x:v>
      </x:c>
      <x:c r="E12" s="4">
        <x:v>1</x:v>
      </x:c>
      <x:c r="F12" s="2">
        <x:v>784000</x:v>
      </x:c>
      <x:c r="G12" s="2">
        <x:f>E12*F12</x:f>
        <x:v>784000</x:v>
      </x:c>
      <x:c r="H12" s="6">
        <x:v>22981773</x:v>
      </x:c>
      <x:c r="I12" s="2">
        <x:v>783000</x:v>
      </x:c>
      <x:c r="J12" s="2">
        <x:f>+E12*I12</x:f>
        <x:v>783000</x:v>
      </x:c>
      <x:c r="K12" s="6">
        <x:v>23040798</x:v>
      </x:c>
      <x:c r="L12" s="7" t="s">
        <x:v>43</x:v>
      </x:c>
    </x:row>
    <x:row r="13" spans="1:12" ht="26.649999999999999">
      <x:c r="A13" s="46"/>
      <x:c r="B13" s="2" t="s">
        <x:v>57</x:v>
      </x:c>
      <x:c r="C13" s="3" t="s">
        <x:v>26</x:v>
      </x:c>
      <x:c r="D13" s="4" t="s">
        <x:v>84</x:v>
      </x:c>
      <x:c r="E13" s="4">
        <x:v>3</x:v>
      </x:c>
      <x:c r="F13" s="2">
        <x:v>873000</x:v>
      </x:c>
      <x:c r="G13" s="2">
        <x:f>E13*F13</x:f>
        <x:v>2619000</x:v>
      </x:c>
      <x:c r="H13" s="6">
        <x:v>22981772</x:v>
      </x:c>
      <x:c r="I13" s="2">
        <x:v>872000</x:v>
      </x:c>
      <x:c r="J13" s="2">
        <x:f>+E13*I13</x:f>
        <x:v>2616000</x:v>
      </x:c>
      <x:c r="K13" s="6">
        <x:v>23040799</x:v>
      </x:c>
      <x:c r="L13" s="7" t="s">
        <x:v>7</x:v>
      </x:c>
    </x:row>
    <x:row r="14" spans="1:12">
      <x:c r="A14" s="46"/>
      <x:c r="B14" s="2" t="s">
        <x:v>57</x:v>
      </x:c>
      <x:c r="C14" s="3" t="s">
        <x:v>56</x:v>
      </x:c>
      <x:c r="D14" s="4" t="s">
        <x:v>84</x:v>
      </x:c>
      <x:c r="E14" s="4">
        <x:v>1</x:v>
      </x:c>
      <x:c r="F14" s="2">
        <x:v>1277000</x:v>
      </x:c>
      <x:c r="G14" s="2">
        <x:f>E14*F14</x:f>
        <x:v>1277000</x:v>
      </x:c>
      <x:c r="H14" s="6">
        <x:v>22981769</x:v>
      </x:c>
      <x:c r="I14" s="2">
        <x:v>1380000</x:v>
      </x:c>
      <x:c r="J14" s="2">
        <x:f>+E14*I14</x:f>
        <x:v>1380000</x:v>
      </x:c>
      <x:c r="K14" s="6">
        <x:v>23348860</x:v>
      </x:c>
      <x:c r="L14" s="7" t="s">
        <x:v>69</x:v>
      </x:c>
    </x:row>
    <x:row r="15" spans="1:10" ht="17.149999999999999">
      <x:c r="A15" s="46"/>
      <x:c r="B15" s="8" t="s">
        <x:v>81</x:v>
      </x:c>
      <x:c r="C15" s="8"/>
      <x:c r="D15" s="9" t="s">
        <x:v>84</x:v>
      </x:c>
      <x:c r="E15" s="10">
        <x:f>SUM(E4:E14)</x:f>
        <x:v>34</x:v>
      </x:c>
      <x:c r="F15" s="10"/>
      <x:c r="G15" s="10">
        <x:f>SUM(G4:G14)</x:f>
        <x:v>66375000</x:v>
      </x:c>
      <x:c r="I15" s="10"/>
      <x:c r="J15" s="10">
        <x:f>SUM(J4:J14)</x:f>
        <x:v>70531000</x:v>
      </x:c>
    </x:row>
    <x:row r="16" spans="1:12" ht="16.350000000000001" customHeight="1">
      <x:c r="A16" s="47" t="s">
        <x:v>11</x:v>
      </x:c>
      <x:c r="B16" s="12" t="s">
        <x:v>13</x:v>
      </x:c>
      <x:c r="C16" s="12" t="s">
        <x:v>82</x:v>
      </x:c>
      <x:c r="D16" s="13" t="s">
        <x:v>84</x:v>
      </x:c>
      <x:c r="E16" s="13">
        <x:v>14</x:v>
      </x:c>
      <x:c r="F16" s="12">
        <x:v>48500</x:v>
      </x:c>
      <x:c r="G16" s="12">
        <x:f>E16*F16</x:f>
        <x:v>679000</x:v>
      </x:c>
      <x:c r="H16" s="14">
        <x:v>23058575</x:v>
      </x:c>
      <x:c r="I16" s="15">
        <x:v>48500</x:v>
      </x:c>
      <x:c r="J16" s="16">
        <x:f>+E16*I16</x:f>
        <x:v>679000</x:v>
      </x:c>
      <x:c r="K16" s="14">
        <x:v>23110679</x:v>
      </x:c>
      <x:c r="L16" s="17" t="s">
        <x:v>51</x:v>
      </x:c>
    </x:row>
    <x:row r="17" spans="1:12" ht="16.350000000000001" customHeight="1">
      <x:c r="A17" s="48"/>
      <x:c r="B17" s="18" t="s">
        <x:v>14</x:v>
      </x:c>
      <x:c r="C17" s="18"/>
      <x:c r="D17" s="19" t="s">
        <x:v>83</x:v>
      </x:c>
      <x:c r="E17" s="19">
        <x:v>20</x:v>
      </x:c>
      <x:c r="F17" s="18">
        <x:v>23000</x:v>
      </x:c>
      <x:c r="G17" s="18">
        <x:f>E17*F17</x:f>
        <x:v>460000</x:v>
      </x:c>
      <x:c r="H17" s="20"/>
      <x:c r="I17" s="21">
        <x:v>23000</x:v>
      </x:c>
      <x:c r="J17" s="21">
        <x:f>+E17*I17</x:f>
        <x:v>460000</x:v>
      </x:c>
      <x:c r="K17" s="20"/>
      <x:c r="L17" s="22"/>
    </x:row>
    <x:row r="18" spans="1:12">
      <x:c r="A18" s="48"/>
      <x:c r="B18" s="18" t="s">
        <x:v>15</x:v>
      </x:c>
      <x:c r="C18" s="18" t="s">
        <x:v>82</x:v>
      </x:c>
      <x:c r="D18" s="19" t="s">
        <x:v>83</x:v>
      </x:c>
      <x:c r="E18" s="19">
        <x:v>7</x:v>
      </x:c>
      <x:c r="F18" s="18">
        <x:v>52100</x:v>
      </x:c>
      <x:c r="G18" s="18">
        <x:f>E18*F18</x:f>
        <x:v>364700</x:v>
      </x:c>
      <x:c r="H18" s="20">
        <x:v>20469354</x:v>
      </x:c>
      <x:c r="I18" s="21">
        <x:v>52100</x:v>
      </x:c>
      <x:c r="J18" s="21">
        <x:f>+E18*I18</x:f>
        <x:v>364700</x:v>
      </x:c>
      <x:c r="K18" s="20">
        <x:v>20469354</x:v>
      </x:c>
      <x:c r="L18" s="23"/>
    </x:row>
    <x:row r="19" spans="1:12">
      <x:c r="A19" s="48"/>
      <x:c r="B19" s="18" t="s">
        <x:v>50</x:v>
      </x:c>
      <x:c r="C19" s="18" t="s">
        <x:v>82</x:v>
      </x:c>
      <x:c r="D19" s="19" t="s">
        <x:v>83</x:v>
      </x:c>
      <x:c r="E19" s="19">
        <x:v>2</x:v>
      </x:c>
      <x:c r="F19" s="18">
        <x:v>98800</x:v>
      </x:c>
      <x:c r="G19" s="18">
        <x:f>E19*F19</x:f>
        <x:v>197600</x:v>
      </x:c>
      <x:c r="H19" s="20">
        <x:v>21590439</x:v>
      </x:c>
      <x:c r="I19" s="21">
        <x:v>98800</x:v>
      </x:c>
      <x:c r="J19" s="21">
        <x:f>+E19*I19</x:f>
        <x:v>197600</x:v>
      </x:c>
      <x:c r="K19" s="20">
        <x:v>21590439</x:v>
      </x:c>
      <x:c r="L19" s="23"/>
    </x:row>
    <x:row r="20" spans="1:12">
      <x:c r="A20" s="48"/>
      <x:c r="B20" s="18" t="s">
        <x:v>49</x:v>
      </x:c>
      <x:c r="C20" s="18" t="s">
        <x:v>16</x:v>
      </x:c>
      <x:c r="D20" s="19" t="s">
        <x:v>80</x:v>
      </x:c>
      <x:c r="E20" s="19">
        <x:v>14</x:v>
      </x:c>
      <x:c r="F20" s="18">
        <x:v>588700</x:v>
      </x:c>
      <x:c r="G20" s="18">
        <x:f>E20*F20</x:f>
        <x:v>8241800</x:v>
      </x:c>
      <x:c r="H20" s="20">
        <x:v>21567236</x:v>
      </x:c>
      <x:c r="I20" s="21">
        <x:v>588700</x:v>
      </x:c>
      <x:c r="J20" s="21">
        <x:f>+E20*I20</x:f>
        <x:v>8241800</x:v>
      </x:c>
      <x:c r="K20" s="20">
        <x:v>51567236</x:v>
      </x:c>
      <x:c r="L20" s="23"/>
    </x:row>
    <x:row r="21" spans="1:12">
      <x:c r="A21" s="48"/>
      <x:c r="B21" s="18" t="s">
        <x:v>10</x:v>
      </x:c>
      <x:c r="C21" s="18" t="s">
        <x:v>17</x:v>
      </x:c>
      <x:c r="D21" s="19" t="s">
        <x:v>77</x:v>
      </x:c>
      <x:c r="E21" s="19">
        <x:v>230</x:v>
      </x:c>
      <x:c r="F21" s="18">
        <x:v>6000</x:v>
      </x:c>
      <x:c r="G21" s="18">
        <x:f>E21*F21</x:f>
        <x:v>1380000</x:v>
      </x:c>
      <x:c r="H21" s="20">
        <x:v>10061680</x:v>
      </x:c>
      <x:c r="I21" s="21">
        <x:v>6000</x:v>
      </x:c>
      <x:c r="J21" s="21">
        <x:f>+E21*I21</x:f>
        <x:v>1380000</x:v>
      </x:c>
      <x:c r="K21" s="20">
        <x:v>10061680</x:v>
      </x:c>
      <x:c r="L21" s="23"/>
    </x:row>
    <x:row r="22" spans="1:12">
      <x:c r="A22" s="48"/>
      <x:c r="B22" s="18" t="s">
        <x:v>10</x:v>
      </x:c>
      <x:c r="C22" s="18" t="s">
        <x:v>18</x:v>
      </x:c>
      <x:c r="D22" s="19" t="s">
        <x:v>77</x:v>
      </x:c>
      <x:c r="E22" s="19">
        <x:v>260</x:v>
      </x:c>
      <x:c r="F22" s="18">
        <x:v>7080</x:v>
      </x:c>
      <x:c r="G22" s="18">
        <x:f>E22*F22</x:f>
        <x:v>1840800</x:v>
      </x:c>
      <x:c r="H22" s="20">
        <x:v>10061682</x:v>
      </x:c>
      <x:c r="I22" s="21">
        <x:v>7080</x:v>
      </x:c>
      <x:c r="J22" s="21">
        <x:f>+E22*I22</x:f>
        <x:v>1840800</x:v>
      </x:c>
      <x:c r="K22" s="20">
        <x:v>10061682</x:v>
      </x:c>
      <x:c r="L22" s="23"/>
    </x:row>
    <x:row r="23" spans="1:12">
      <x:c r="A23" s="48"/>
      <x:c r="B23" s="18" t="s">
        <x:v>10</x:v>
      </x:c>
      <x:c r="C23" s="18" t="s">
        <x:v>79</x:v>
      </x:c>
      <x:c r="D23" s="19" t="s">
        <x:v>77</x:v>
      </x:c>
      <x:c r="E23" s="19">
        <x:v>95</x:v>
      </x:c>
      <x:c r="F23" s="18">
        <x:v>8600</x:v>
      </x:c>
      <x:c r="G23" s="18">
        <x:f>E23*F23</x:f>
        <x:v>817000</x:v>
      </x:c>
      <x:c r="H23" s="20">
        <x:v>10061684</x:v>
      </x:c>
      <x:c r="I23" s="21">
        <x:v>8600</x:v>
      </x:c>
      <x:c r="J23" s="21">
        <x:f>+E23*I23</x:f>
        <x:v>817000</x:v>
      </x:c>
      <x:c r="K23" s="20">
        <x:v>10061684</x:v>
      </x:c>
      <x:c r="L23" s="23"/>
    </x:row>
    <x:row r="24" spans="1:12">
      <x:c r="A24" s="48"/>
      <x:c r="B24" s="18" t="s">
        <x:v>10</x:v>
      </x:c>
      <x:c r="C24" s="18" t="s">
        <x:v>78</x:v>
      </x:c>
      <x:c r="D24" s="19" t="s">
        <x:v>77</x:v>
      </x:c>
      <x:c r="E24" s="19">
        <x:v>60</x:v>
      </x:c>
      <x:c r="F24" s="18">
        <x:v>10470</x:v>
      </x:c>
      <x:c r="G24" s="18">
        <x:f>E24*F24</x:f>
        <x:v>628200</x:v>
      </x:c>
      <x:c r="H24" s="20">
        <x:v>20373317</x:v>
      </x:c>
      <x:c r="I24" s="21">
        <x:v>10470</x:v>
      </x:c>
      <x:c r="J24" s="21">
        <x:f>+E24*I24</x:f>
        <x:v>628200</x:v>
      </x:c>
      <x:c r="K24" s="20">
        <x:v>20373317</x:v>
      </x:c>
      <x:c r="L24" s="23"/>
    </x:row>
    <x:row r="25" spans="1:12">
      <x:c r="A25" s="48"/>
      <x:c r="B25" s="18" t="s">
        <x:v>10</x:v>
      </x:c>
      <x:c r="C25" s="18" t="s">
        <x:v>20</x:v>
      </x:c>
      <x:c r="D25" s="19" t="s">
        <x:v>77</x:v>
      </x:c>
      <x:c r="E25" s="19">
        <x:v>70</x:v>
      </x:c>
      <x:c r="F25" s="18">
        <x:v>11300</x:v>
      </x:c>
      <x:c r="G25" s="18">
        <x:f>E25*F25</x:f>
        <x:v>791000</x:v>
      </x:c>
      <x:c r="H25" s="20">
        <x:v>20918014</x:v>
      </x:c>
      <x:c r="I25" s="21">
        <x:v>11300</x:v>
      </x:c>
      <x:c r="J25" s="21">
        <x:f>+E25*I25</x:f>
        <x:v>791000</x:v>
      </x:c>
      <x:c r="K25" s="20">
        <x:v>20918014</x:v>
      </x:c>
      <x:c r="L25" s="23"/>
    </x:row>
    <x:row r="26" spans="1:12">
      <x:c r="A26" s="48"/>
      <x:c r="B26" s="18" t="s">
        <x:v>48</x:v>
      </x:c>
      <x:c r="C26" s="18" t="s">
        <x:v>76</x:v>
      </x:c>
      <x:c r="D26" s="19" t="s">
        <x:v>77</x:v>
      </x:c>
      <x:c r="E26" s="19">
        <x:v>260</x:v>
      </x:c>
      <x:c r="F26" s="18">
        <x:v>6000</x:v>
      </x:c>
      <x:c r="G26" s="18">
        <x:f>E26*F26</x:f>
        <x:v>1560000</x:v>
      </x:c>
      <x:c r="H26" s="20">
        <x:v>20373322</x:v>
      </x:c>
      <x:c r="I26" s="21">
        <x:v>6000</x:v>
      </x:c>
      <x:c r="J26" s="21">
        <x:f>+E26*I26</x:f>
        <x:v>1560000</x:v>
      </x:c>
      <x:c r="K26" s="20">
        <x:v>20373322</x:v>
      </x:c>
      <x:c r="L26" s="23"/>
    </x:row>
    <x:row r="27" spans="1:12">
      <x:c r="A27" s="48"/>
      <x:c r="B27" s="18" t="s">
        <x:v>47</x:v>
      </x:c>
      <x:c r="C27" s="18" t="s">
        <x:v>46</x:v>
      </x:c>
      <x:c r="D27" s="19" t="s">
        <x:v>77</x:v>
      </x:c>
      <x:c r="E27" s="19">
        <x:v>260</x:v>
      </x:c>
      <x:c r="F27" s="18">
        <x:v>6400</x:v>
      </x:c>
      <x:c r="G27" s="18">
        <x:f>E27*F27</x:f>
        <x:v>1664000</x:v>
      </x:c>
      <x:c r="H27" s="20">
        <x:v>22723642</x:v>
      </x:c>
      <x:c r="I27" s="21">
        <x:v>6400</x:v>
      </x:c>
      <x:c r="J27" s="21">
        <x:f>+E27*I27</x:f>
        <x:v>1664000</x:v>
      </x:c>
      <x:c r="K27" s="20">
        <x:v>22723642</x:v>
      </x:c>
      <x:c r="L27" s="23"/>
    </x:row>
    <x:row r="28" spans="1:12">
      <x:c r="A28" s="48"/>
      <x:c r="B28" s="18" t="s">
        <x:v>21</x:v>
      </x:c>
      <x:c r="C28" s="18"/>
      <x:c r="D28" s="19" t="s">
        <x:v>77</x:v>
      </x:c>
      <x:c r="E28" s="19">
        <x:v>60</x:v>
      </x:c>
      <x:c r="F28" s="18">
        <x:v>43600</x:v>
      </x:c>
      <x:c r="G28" s="18">
        <x:f>E28*F28</x:f>
        <x:v>2616000</x:v>
      </x:c>
      <x:c r="H28" s="20"/>
      <x:c r="I28" s="21">
        <x:v>43600</x:v>
      </x:c>
      <x:c r="J28" s="21">
        <x:f>+E28*I28</x:f>
        <x:v>2616000</x:v>
      </x:c>
      <x:c r="K28" s="20"/>
      <x:c r="L28" s="23"/>
    </x:row>
    <x:row r="29" spans="1:12">
      <x:c r="A29" s="48"/>
      <x:c r="B29" s="18" t="s">
        <x:v>45</x:v>
      </x:c>
      <x:c r="C29" s="18"/>
      <x:c r="D29" s="19" t="s">
        <x:v>75</x:v>
      </x:c>
      <x:c r="E29" s="19">
        <x:v>130</x:v>
      </x:c>
      <x:c r="F29" s="18">
        <x:v>22100</x:v>
      </x:c>
      <x:c r="G29" s="18">
        <x:f>E29*F29</x:f>
        <x:v>2873000</x:v>
      </x:c>
      <x:c r="H29" s="20"/>
      <x:c r="I29" s="21">
        <x:v>22100</x:v>
      </x:c>
      <x:c r="J29" s="21">
        <x:f>+E29*I29</x:f>
        <x:v>2873000</x:v>
      </x:c>
      <x:c r="K29" s="20"/>
      <x:c r="L29" s="23"/>
    </x:row>
    <x:row r="30" spans="1:12">
      <x:c r="A30" s="48"/>
      <x:c r="B30" s="18" t="s">
        <x:v>44</x:v>
      </x:c>
      <x:c r="C30" s="18" t="s">
        <x:v>19</x:v>
      </x:c>
      <x:c r="D30" s="19" t="s">
        <x:v>77</x:v>
      </x:c>
      <x:c r="E30" s="19">
        <x:v>180</x:v>
      </x:c>
      <x:c r="F30" s="18">
        <x:v>6400</x:v>
      </x:c>
      <x:c r="G30" s="18">
        <x:f>E30*F30</x:f>
        <x:v>1152000</x:v>
      </x:c>
      <x:c r="H30" s="20">
        <x:v>10061686</x:v>
      </x:c>
      <x:c r="I30" s="21">
        <x:v>6400</x:v>
      </x:c>
      <x:c r="J30" s="21">
        <x:f>+E30*I30</x:f>
        <x:v>1152000</x:v>
      </x:c>
      <x:c r="K30" s="20">
        <x:v>10061686</x:v>
      </x:c>
      <x:c r="L30" s="23"/>
    </x:row>
    <x:row r="31" spans="1:12">
      <x:c r="A31" s="48"/>
      <x:c r="B31" s="18" t="s">
        <x:v>44</x:v>
      </x:c>
      <x:c r="C31" s="18" t="s">
        <x:v>22</x:v>
      </x:c>
      <x:c r="D31" s="19" t="s">
        <x:v>77</x:v>
      </x:c>
      <x:c r="E31" s="19">
        <x:v>180</x:v>
      </x:c>
      <x:c r="F31" s="18">
        <x:v>6400</x:v>
      </x:c>
      <x:c r="G31" s="18">
        <x:f>E31*F31</x:f>
        <x:v>1152000</x:v>
      </x:c>
      <x:c r="H31" s="20">
        <x:v>10061688</x:v>
      </x:c>
      <x:c r="I31" s="21">
        <x:v>6400</x:v>
      </x:c>
      <x:c r="J31" s="21">
        <x:f>+E31*I31</x:f>
        <x:v>1152000</x:v>
      </x:c>
      <x:c r="K31" s="20">
        <x:v>10061688</x:v>
      </x:c>
      <x:c r="L31" s="23"/>
    </x:row>
    <x:row r="32" spans="1:12">
      <x:c r="A32" s="48"/>
      <x:c r="B32" s="18" t="s">
        <x:v>23</x:v>
      </x:c>
      <x:c r="C32" s="18" t="s">
        <x:v>74</x:v>
      </x:c>
      <x:c r="D32" s="19" t="s">
        <x:v>83</x:v>
      </x:c>
      <x:c r="E32" s="19">
        <x:v>3</x:v>
      </x:c>
      <x:c r="F32" s="18">
        <x:v>35200</x:v>
      </x:c>
      <x:c r="G32" s="18">
        <x:f>E32*F32</x:f>
        <x:v>105600</x:v>
      </x:c>
      <x:c r="H32" s="20">
        <x:v>22271362</x:v>
      </x:c>
      <x:c r="I32" s="21">
        <x:v>26100</x:v>
      </x:c>
      <x:c r="J32" s="21">
        <x:f>+E32*I32</x:f>
        <x:v>78300</x:v>
      </x:c>
      <x:c r="K32" s="20">
        <x:v>21087037</x:v>
      </x:c>
      <x:c r="L32" s="23"/>
    </x:row>
    <x:row r="33" spans="1:12">
      <x:c r="A33" s="48"/>
      <x:c r="B33" s="18" t="s">
        <x:v>23</x:v>
      </x:c>
      <x:c r="C33" s="18" t="s">
        <x:v>39</x:v>
      </x:c>
      <x:c r="D33" s="19" t="s">
        <x:v>83</x:v>
      </x:c>
      <x:c r="E33" s="19">
        <x:v>2</x:v>
      </x:c>
      <x:c r="F33" s="18">
        <x:v>116400</x:v>
      </x:c>
      <x:c r="G33" s="18">
        <x:f>E33*F33</x:f>
        <x:v>232800</x:v>
      </x:c>
      <x:c r="H33" s="20">
        <x:v>20912098</x:v>
      </x:c>
      <x:c r="I33" s="21">
        <x:v>116400</x:v>
      </x:c>
      <x:c r="J33" s="21">
        <x:f>+E33*I33</x:f>
        <x:v>232800</x:v>
      </x:c>
      <x:c r="K33" s="20">
        <x:v>20912098</x:v>
      </x:c>
      <x:c r="L33" s="23"/>
    </x:row>
    <x:row r="34" spans="1:12">
      <x:c r="A34" s="48"/>
      <x:c r="B34" s="18" t="s">
        <x:v>73</x:v>
      </x:c>
      <x:c r="C34" s="18" t="s">
        <x:v>71</x:v>
      </x:c>
      <x:c r="D34" s="19" t="s">
        <x:v>84</x:v>
      </x:c>
      <x:c r="E34" s="19">
        <x:v>5</x:v>
      </x:c>
      <x:c r="F34" s="18">
        <x:v>388000</x:v>
      </x:c>
      <x:c r="G34" s="18">
        <x:f>E34*F34</x:f>
        <x:v>1940000</x:v>
      </x:c>
      <x:c r="H34" s="20">
        <x:v>21654963</x:v>
      </x:c>
      <x:c r="I34" s="21">
        <x:v>388000</x:v>
      </x:c>
      <x:c r="J34" s="21">
        <x:f>+E34*I34</x:f>
        <x:v>1940000</x:v>
      </x:c>
      <x:c r="K34" s="20">
        <x:v>21654963</x:v>
      </x:c>
      <x:c r="L34" s="23"/>
    </x:row>
    <x:row r="35" spans="1:12" ht="17.149999999999999">
      <x:c r="A35" s="46"/>
      <x:c r="B35" s="24" t="s">
        <x:v>81</x:v>
      </x:c>
      <x:c r="C35" s="24"/>
      <x:c r="D35" s="25"/>
      <x:c r="E35" s="25"/>
      <x:c r="F35" s="24"/>
      <x:c r="G35" s="24">
        <x:f>SUM(G16:G34)</x:f>
        <x:v>28695500</x:v>
      </x:c>
      <x:c r="H35" s="26"/>
      <x:c r="I35" s="27"/>
      <x:c r="J35" s="24">
        <x:f>SUM(J16:J34)</x:f>
        <x:v>28668200</x:v>
      </x:c>
      <x:c r="K35" s="26"/>
      <x:c r="L35" s="28"/>
    </x:row>
    <x:row r="36" spans="1:12" ht="16.350000000000001" customHeight="1">
      <x:c r="A36" s="49" t="s">
        <x:v>24</x:v>
      </x:c>
      <x:c r="B36" s="49"/>
      <x:c r="C36" s="29"/>
      <x:c r="D36" s="30"/>
      <x:c r="E36" s="30"/>
      <x:c r="F36" s="29"/>
      <x:c r="G36" s="29">
        <x:f>0.0054*(G15+G35)</x:f>
        <x:v>513380.70000000001</x:v>
      </x:c>
      <x:c r="H36" s="31"/>
      <x:c r="I36" s="29">
        <x:f>0.0054*(I15+I35)</x:f>
        <x:v>0</x:v>
      </x:c>
      <x:c r="J36" s="29">
        <x:f>0.0054*(J15+J35)</x:f>
        <x:v>535675.68000000005</x:v>
      </x:c>
      <x:c r="K36" s="31"/>
      <x:c r="L36" s="32"/>
    </x:row>
    <x:row r="37" spans="1:12" ht="16.699999999999999" customHeight="1">
      <x:c r="A37" s="44" t="s">
        <x:v>72</x:v>
      </x:c>
      <x:c r="B37" s="44"/>
      <x:c r="C37" s="33"/>
      <x:c r="D37" s="34"/>
      <x:c r="E37" s="34"/>
      <x:c r="F37" s="33"/>
      <x:c r="G37" s="33">
        <x:f>G15+G35+G36</x:f>
        <x:v>95583880.700000003</x:v>
      </x:c>
      <x:c r="H37" s="35"/>
      <x:c r="I37" s="35"/>
      <x:c r="J37" s="33">
        <x:f>J15+J35+J36</x:f>
        <x:v>99734875.680000007</x:v>
      </x:c>
      <x:c r="K37" s="35"/>
      <x:c r="L37" s="36"/>
    </x:row>
  </x:sheetData>
  <x:mergeCells count="17">
    <x:mergeCell ref="A37:B37"/>
    <x:mergeCell ref="J2:J3"/>
    <x:mergeCell ref="K2:K3"/>
    <x:mergeCell ref="L2:L3"/>
    <x:mergeCell ref="A4:A15"/>
    <x:mergeCell ref="A16:A35"/>
    <x:mergeCell ref="A36:B36"/>
    <x:mergeCell ref="A1:L1"/>
    <x:mergeCell ref="A2:A3"/>
    <x:mergeCell ref="B2:B3"/>
    <x:mergeCell ref="C2:C3"/>
    <x:mergeCell ref="D2:D3"/>
    <x:mergeCell ref="E2:E3"/>
    <x:mergeCell ref="F2:F3"/>
    <x:mergeCell ref="G2:G3"/>
    <x:mergeCell ref="H2:H3"/>
    <x:mergeCell ref="I2:I3"/>
  </x:mergeCells>
  <x:pageMargins left="0.2800000011920929" right="0.17000000178813934" top="0.18000000715255737" bottom="0.20986111462116241" header="0.17000000178813934" footer="0.30000001192092896"/>
  <x:pageSetup paperSize="9" scale="7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2" baseType="lpstr">
      <vt:lpstr>서울청(1차)</vt:lpstr>
      <vt:lpstr>서울청(2차)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User_3</dc:creator>
  <cp:lastModifiedBy>DB400S2A</cp:lastModifiedBy>
  <cp:revision>2</cp:revision>
  <dcterms:created xsi:type="dcterms:W3CDTF">2018-04-13T06:38:39.000</dcterms:created>
  <dcterms:modified xsi:type="dcterms:W3CDTF">2018-04-16T04:12:52.160</dcterms:modified>
</cp:coreProperties>
</file>