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370" windowHeight="12210"/>
  </bookViews>
  <sheets>
    <sheet name="2분기" sheetId="1" r:id="rId1"/>
    <sheet name="Sheet2" sheetId="2" r:id="rId2"/>
    <sheet name="Sheet3" sheetId="3" r:id="rId3"/>
  </sheets>
  <definedNames>
    <definedName name="_xlnm._FilterDatabase" localSheetId="0" hidden="1">'2분기'!$A$4:$N$52</definedName>
    <definedName name="_xlnm.Print_Area" localSheetId="0">'2분기'!$A$1:$M$52</definedName>
    <definedName name="_xlnm.Print_Titles" localSheetId="0">'2분기'!$3:$4</definedName>
  </definedNames>
  <calcPr calcId="124519"/>
</workbook>
</file>

<file path=xl/calcChain.xml><?xml version="1.0" encoding="utf-8"?>
<calcChain xmlns="http://schemas.openxmlformats.org/spreadsheetml/2006/main">
  <c r="K16" i="1"/>
  <c r="L16"/>
  <c r="I52"/>
  <c r="G52"/>
  <c r="E52"/>
  <c r="K51"/>
  <c r="L51" s="1"/>
  <c r="K50"/>
  <c r="L50" s="1"/>
  <c r="K49"/>
  <c r="L49" s="1"/>
  <c r="K48"/>
  <c r="L48" s="1"/>
  <c r="K47"/>
  <c r="L47" s="1"/>
  <c r="L46"/>
  <c r="K46"/>
  <c r="K45"/>
  <c r="L45" s="1"/>
  <c r="K44"/>
  <c r="L44" s="1"/>
  <c r="K43"/>
  <c r="L43" s="1"/>
  <c r="L42"/>
  <c r="K42"/>
  <c r="K41"/>
  <c r="L41" s="1"/>
  <c r="K40"/>
  <c r="K39"/>
  <c r="L39" s="1"/>
  <c r="K38"/>
  <c r="L38" s="1"/>
  <c r="K37"/>
  <c r="L37" s="1"/>
  <c r="K36"/>
  <c r="L36" s="1"/>
  <c r="K35"/>
  <c r="L35" s="1"/>
  <c r="K34"/>
  <c r="L34" s="1"/>
  <c r="K33"/>
  <c r="L33" s="1"/>
  <c r="K32"/>
  <c r="L32" s="1"/>
  <c r="K31"/>
  <c r="L31" s="1"/>
  <c r="K30"/>
  <c r="L30" s="1"/>
  <c r="K29"/>
  <c r="L29" s="1"/>
  <c r="K28"/>
  <c r="L28" s="1"/>
  <c r="K27"/>
  <c r="L27" s="1"/>
  <c r="K26"/>
  <c r="L26" s="1"/>
  <c r="K25"/>
  <c r="L25" s="1"/>
  <c r="K24"/>
  <c r="L24" s="1"/>
  <c r="K23"/>
  <c r="L23" s="1"/>
  <c r="K22"/>
  <c r="L22" s="1"/>
  <c r="K21"/>
  <c r="L21" s="1"/>
  <c r="K20"/>
  <c r="L20" s="1"/>
  <c r="K19"/>
  <c r="L19" s="1"/>
  <c r="K18"/>
  <c r="L18" s="1"/>
  <c r="K17"/>
  <c r="L17" s="1"/>
  <c r="K15"/>
  <c r="L15" s="1"/>
  <c r="K14"/>
  <c r="L14" s="1"/>
  <c r="K13"/>
  <c r="L13" s="1"/>
  <c r="K12"/>
  <c r="L12" s="1"/>
  <c r="K11"/>
  <c r="L11" s="1"/>
  <c r="K9"/>
  <c r="L9" s="1"/>
  <c r="L8"/>
  <c r="K8"/>
  <c r="K7"/>
  <c r="L7" s="1"/>
  <c r="K6"/>
  <c r="L6" s="1"/>
  <c r="K5"/>
  <c r="K52" l="1"/>
  <c r="L5"/>
  <c r="L52" s="1"/>
</calcChain>
</file>

<file path=xl/comments1.xml><?xml version="1.0" encoding="utf-8"?>
<comments xmlns="http://schemas.openxmlformats.org/spreadsheetml/2006/main">
  <authors>
    <author>User_000IUY</author>
  </authors>
  <commentList>
    <comment ref="M3" authorId="0">
      <text>
        <r>
          <rPr>
            <sz val="9"/>
            <color rgb="FF000000"/>
            <rFont val="돋움"/>
            <family val="3"/>
            <charset val="129"/>
          </rPr>
          <t>국외여행은 기간 및 장소 기재요망</t>
        </r>
      </text>
    </comment>
  </commentList>
</comments>
</file>

<file path=xl/sharedStrings.xml><?xml version="1.0" encoding="utf-8"?>
<sst xmlns="http://schemas.openxmlformats.org/spreadsheetml/2006/main" count="198" uniqueCount="147">
  <si>
    <t>비고</t>
  </si>
  <si>
    <t>대전</t>
  </si>
  <si>
    <t>이기만</t>
  </si>
  <si>
    <t>전종복</t>
  </si>
  <si>
    <t>김준영</t>
  </si>
  <si>
    <t>음성</t>
  </si>
  <si>
    <t>연옥례</t>
  </si>
  <si>
    <t>이상명</t>
  </si>
  <si>
    <t>서산</t>
  </si>
  <si>
    <t>당진</t>
  </si>
  <si>
    <t>논산</t>
  </si>
  <si>
    <t>조병구</t>
  </si>
  <si>
    <t>장태규</t>
  </si>
  <si>
    <t>서기관</t>
  </si>
  <si>
    <t>이완직</t>
  </si>
  <si>
    <t>직급</t>
  </si>
  <si>
    <t>서청주</t>
  </si>
  <si>
    <t>청주</t>
  </si>
  <si>
    <t>제천</t>
  </si>
  <si>
    <t>안병설</t>
  </si>
  <si>
    <t>예산</t>
  </si>
  <si>
    <t>김순복</t>
  </si>
  <si>
    <t>홍성</t>
  </si>
  <si>
    <t>조성욱</t>
  </si>
  <si>
    <t>보은</t>
  </si>
  <si>
    <t>정창원</t>
  </si>
  <si>
    <t>이계연</t>
  </si>
  <si>
    <t>서천</t>
  </si>
  <si>
    <t>괴산</t>
  </si>
  <si>
    <t>박상숙</t>
  </si>
  <si>
    <t>이종배</t>
  </si>
  <si>
    <t>태안</t>
  </si>
  <si>
    <t>류연상</t>
  </si>
  <si>
    <t>김을순</t>
  </si>
  <si>
    <t>이응준</t>
  </si>
  <si>
    <t>이윤택</t>
  </si>
  <si>
    <t>박희남</t>
  </si>
  <si>
    <t>이남훈</t>
  </si>
  <si>
    <t>영동</t>
  </si>
  <si>
    <t>세종</t>
  </si>
  <si>
    <t>부여</t>
  </si>
  <si>
    <t>서대전</t>
  </si>
  <si>
    <t>유연호</t>
  </si>
  <si>
    <t>박기용</t>
  </si>
  <si>
    <t>오문석</t>
  </si>
  <si>
    <t>단양</t>
  </si>
  <si>
    <t>진수동</t>
  </si>
  <si>
    <t>한우향</t>
  </si>
  <si>
    <t>공주</t>
  </si>
  <si>
    <t>아산</t>
  </si>
  <si>
    <t>송영출</t>
  </si>
  <si>
    <t>동천안</t>
  </si>
  <si>
    <t>민승기</t>
  </si>
  <si>
    <t>정재준</t>
  </si>
  <si>
    <t>김문수</t>
  </si>
  <si>
    <t>대전대덕</t>
  </si>
  <si>
    <t>청주(집)</t>
  </si>
  <si>
    <t>대전유성</t>
  </si>
  <si>
    <t>천안(집)</t>
  </si>
  <si>
    <t>예정
일수</t>
  </si>
  <si>
    <t>합  계</t>
  </si>
  <si>
    <t>방송통신사무관</t>
  </si>
  <si>
    <t>행정사무관</t>
  </si>
  <si>
    <t>예정일자</t>
  </si>
  <si>
    <t>대전둔산</t>
  </si>
  <si>
    <t>대전(집)</t>
  </si>
  <si>
    <t>시설사무관</t>
  </si>
  <si>
    <t>누계
일수</t>
  </si>
  <si>
    <t>분기사용
예정일수</t>
  </si>
  <si>
    <t>전분기
사용
누계일수</t>
  </si>
  <si>
    <t xml:space="preserve">       구분
소속</t>
  </si>
  <si>
    <t>박래구</t>
  </si>
  <si>
    <t>성명</t>
  </si>
  <si>
    <t>진천</t>
  </si>
  <si>
    <t>최원봉</t>
  </si>
  <si>
    <t>서동완</t>
  </si>
  <si>
    <t>류영애</t>
  </si>
  <si>
    <t>최갑하</t>
  </si>
  <si>
    <t>강기병</t>
  </si>
  <si>
    <t>최존호</t>
  </si>
  <si>
    <t>우순만</t>
  </si>
  <si>
    <t>정종춘</t>
  </si>
  <si>
    <t>금산</t>
  </si>
  <si>
    <t>옥천</t>
  </si>
  <si>
    <t>자청</t>
  </si>
  <si>
    <t>안재수</t>
  </si>
  <si>
    <t>이종태</t>
  </si>
  <si>
    <t>청양</t>
  </si>
  <si>
    <t>보령</t>
  </si>
  <si>
    <t>이종범</t>
  </si>
  <si>
    <t>김승균</t>
  </si>
  <si>
    <t>박승곤</t>
  </si>
  <si>
    <t>이진섭</t>
  </si>
  <si>
    <t>천안</t>
  </si>
  <si>
    <t>이종각</t>
  </si>
  <si>
    <t>충주</t>
  </si>
  <si>
    <t>조병식</t>
  </si>
  <si>
    <t>2018. 2/4분기 자청 간부 및 총괄국장 연가 계획</t>
    <phoneticPr fontId="7" type="noConversion"/>
  </si>
  <si>
    <t>16~20</t>
  </si>
  <si>
    <t xml:space="preserve"> </t>
  </si>
  <si>
    <t>-</t>
  </si>
  <si>
    <t>9, 28</t>
  </si>
  <si>
    <t>3분기 중 가족여행 예정</t>
    <phoneticPr fontId="7" type="noConversion"/>
  </si>
  <si>
    <t>2,3</t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</si>
  <si>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6~18</t>
    </r>
    <phoneticPr fontId="7" type="noConversion"/>
  </si>
  <si>
    <t>4월</t>
    <phoneticPr fontId="7" type="noConversion"/>
  </si>
  <si>
    <t>5월</t>
    <phoneticPr fontId="7" type="noConversion"/>
  </si>
  <si>
    <t>6월</t>
    <phoneticPr fontId="7" type="noConversion"/>
  </si>
  <si>
    <t>27(오후)</t>
    <phoneticPr fontId="7" type="noConversion"/>
  </si>
  <si>
    <t>10,17,24</t>
    <phoneticPr fontId="7" type="noConversion"/>
  </si>
  <si>
    <t>1,8,15,29</t>
    <phoneticPr fontId="7" type="noConversion"/>
  </si>
  <si>
    <t>5,12,19,26</t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</si>
  <si>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3,27</t>
    </r>
    <phoneticPr fontId="7" type="noConversion"/>
  </si>
  <si>
    <t>4, 17~18</t>
    <phoneticPr fontId="7" type="noConversion"/>
  </si>
  <si>
    <t>29~30</t>
    <phoneticPr fontId="7" type="noConversion"/>
  </si>
  <si>
    <r>
      <t>9</t>
    </r>
    <r>
      <rPr>
        <sz val="11"/>
        <color rgb="FF000000"/>
        <rFont val="맑은 고딕"/>
        <family val="3"/>
        <charset val="129"/>
      </rPr>
      <t>,</t>
    </r>
    <r>
      <rPr>
        <sz val="11"/>
        <color rgb="FF000000"/>
        <rFont val="맑은 고딕"/>
        <family val="3"/>
        <charset val="129"/>
      </rPr>
      <t>23</t>
    </r>
    <phoneticPr fontId="7" type="noConversion"/>
  </si>
  <si>
    <r>
      <t>14</t>
    </r>
    <r>
      <rPr>
        <sz val="11"/>
        <color rgb="FF000000"/>
        <rFont val="맑은 고딕"/>
        <family val="3"/>
        <charset val="129"/>
      </rPr>
      <t>,</t>
    </r>
    <r>
      <rPr>
        <sz val="11"/>
        <color rgb="FF000000"/>
        <rFont val="맑은 고딕"/>
        <family val="3"/>
        <charset val="129"/>
      </rPr>
      <t>21</t>
    </r>
    <phoneticPr fontId="7" type="noConversion"/>
  </si>
  <si>
    <r>
      <t>6</t>
    </r>
    <r>
      <rPr>
        <sz val="11"/>
        <color rgb="FF000000"/>
        <rFont val="맑은 고딕"/>
        <family val="3"/>
        <charset val="129"/>
      </rPr>
      <t>,13</t>
    </r>
    <phoneticPr fontId="7" type="noConversion"/>
  </si>
  <si>
    <r>
      <t>4</t>
    </r>
    <r>
      <rPr>
        <sz val="11"/>
        <color rgb="FF000000"/>
        <rFont val="맑은 고딕"/>
        <family val="3"/>
        <charset val="129"/>
      </rPr>
      <t>,21</t>
    </r>
    <phoneticPr fontId="7" type="noConversion"/>
  </si>
  <si>
    <r>
      <t>4</t>
    </r>
    <r>
      <rPr>
        <sz val="11"/>
        <color rgb="FF000000"/>
        <rFont val="맑은 고딕"/>
        <family val="3"/>
        <charset val="129"/>
      </rPr>
      <t>~5</t>
    </r>
    <phoneticPr fontId="7" type="noConversion"/>
  </si>
  <si>
    <t>6,27</t>
    <phoneticPr fontId="7" type="noConversion"/>
  </si>
  <si>
    <t>6,20,27</t>
    <phoneticPr fontId="7" type="noConversion"/>
  </si>
  <si>
    <t>22,29</t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</si>
  <si>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8,20</t>
    </r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</si>
  <si>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7,18</t>
    </r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</si>
  <si>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~4</t>
    </r>
    <phoneticPr fontId="7" type="noConversion"/>
  </si>
  <si>
    <t>21</t>
    <phoneticPr fontId="7" type="noConversion"/>
  </si>
  <si>
    <t>4~5</t>
    <phoneticPr fontId="7" type="noConversion"/>
  </si>
  <si>
    <r>
      <t>7</t>
    </r>
    <r>
      <rPr>
        <sz val="11"/>
        <color rgb="FF000000"/>
        <rFont val="맑은 고딕"/>
        <family val="3"/>
        <charset val="129"/>
      </rPr>
      <t>~8</t>
    </r>
    <phoneticPr fontId="7" type="noConversion"/>
  </si>
  <si>
    <t>3(오후)~4</t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</si>
  <si>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3,30</t>
    </r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</si>
  <si>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4~15</t>
    </r>
    <phoneticPr fontId="7" type="noConversion"/>
  </si>
  <si>
    <r>
      <t>9</t>
    </r>
    <r>
      <rPr>
        <sz val="11"/>
        <color rgb="FF000000"/>
        <rFont val="맑은 고딕"/>
        <family val="3"/>
        <charset val="129"/>
      </rPr>
      <t>~10</t>
    </r>
    <phoneticPr fontId="7" type="noConversion"/>
  </si>
  <si>
    <r>
      <t>5</t>
    </r>
    <r>
      <rPr>
        <sz val="11"/>
        <color rgb="FF000000"/>
        <rFont val="맑은 고딕"/>
        <family val="3"/>
        <charset val="129"/>
      </rPr>
      <t>~6,9</t>
    </r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</si>
  <si>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3~24</t>
    </r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</si>
  <si>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0,30</t>
    </r>
    <phoneticPr fontId="7" type="noConversion"/>
  </si>
  <si>
    <t>7~8</t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</si>
  <si>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7~18</t>
    </r>
    <phoneticPr fontId="7" type="noConversion"/>
  </si>
  <si>
    <r>
      <t>4</t>
    </r>
    <r>
      <rPr>
        <sz val="11"/>
        <color rgb="FF000000"/>
        <rFont val="맑은 고딕"/>
        <family val="3"/>
        <charset val="129"/>
      </rPr>
      <t>,25</t>
    </r>
    <phoneticPr fontId="7" type="noConversion"/>
  </si>
  <si>
    <t>21,23</t>
    <phoneticPr fontId="7" type="noConversion"/>
  </si>
  <si>
    <t>4,21</t>
    <phoneticPr fontId="7" type="noConversion"/>
  </si>
  <si>
    <t>4~5,7~8</t>
    <phoneticPr fontId="7" type="noConversion"/>
  </si>
  <si>
    <r>
      <t>9</t>
    </r>
    <r>
      <rPr>
        <sz val="11"/>
        <color rgb="FF000000"/>
        <rFont val="맑은 고딕"/>
        <family val="3"/>
        <charset val="129"/>
      </rPr>
      <t>~17</t>
    </r>
    <phoneticPr fontId="7" type="noConversion"/>
  </si>
  <si>
    <r>
      <t>7</t>
    </r>
    <r>
      <rPr>
        <sz val="11"/>
        <color rgb="FF000000"/>
        <rFont val="맑은 고딕"/>
        <family val="3"/>
        <charset val="129"/>
      </rPr>
      <t>~8</t>
    </r>
    <phoneticPr fontId="7" type="noConversion"/>
  </si>
  <si>
    <t>21, 22</t>
    <phoneticPr fontId="7" type="noConversion"/>
  </si>
  <si>
    <t>0</t>
    <phoneticPr fontId="7" type="noConversion"/>
  </si>
  <si>
    <t>서기관</t>
    <phoneticPr fontId="7" type="noConversion"/>
  </si>
</sst>
</file>

<file path=xl/styles.xml><?xml version="1.0" encoding="utf-8"?>
<styleSheet xmlns="http://schemas.openxmlformats.org/spreadsheetml/2006/main">
  <numFmts count="4">
    <numFmt numFmtId="176" formatCode="0.0_ "/>
    <numFmt numFmtId="177" formatCode="0_ "/>
    <numFmt numFmtId="178" formatCode="0.0_);[Red]\(0.0\)"/>
    <numFmt numFmtId="179" formatCode="0_);[Red]\(0\)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6" fillId="2" borderId="0">
      <alignment vertical="center"/>
    </xf>
    <xf numFmtId="0" fontId="6" fillId="3" borderId="1">
      <alignment vertical="center"/>
    </xf>
  </cellStyleXfs>
  <cellXfs count="85"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176" fontId="0" fillId="0" borderId="3" xfId="0" applyNumberFormat="1" applyFont="1" applyFill="1" applyBorder="1" applyAlignment="1" applyProtection="1">
      <alignment horizontal="center" vertical="center"/>
    </xf>
    <xf numFmtId="177" fontId="0" fillId="0" borderId="3" xfId="0" applyNumberFormat="1" applyFont="1" applyFill="1" applyBorder="1" applyAlignment="1" applyProtection="1">
      <alignment horizontal="center" vertical="center"/>
    </xf>
    <xf numFmtId="176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177" fontId="0" fillId="0" borderId="2" xfId="0" applyNumberFormat="1" applyFont="1" applyFill="1" applyBorder="1" applyAlignment="1" applyProtection="1">
      <alignment horizontal="center" vertical="center"/>
    </xf>
    <xf numFmtId="176" fontId="0" fillId="0" borderId="2" xfId="1" applyNumberFormat="1" applyFont="1" applyFill="1" applyBorder="1" applyAlignment="1" applyProtection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176" fontId="0" fillId="0" borderId="2" xfId="2" applyNumberFormat="1" applyFont="1" applyFill="1" applyBorder="1" applyAlignment="1" applyProtection="1">
      <alignment horizontal="center" vertical="center"/>
    </xf>
    <xf numFmtId="49" fontId="0" fillId="0" borderId="2" xfId="2" applyNumberFormat="1" applyFont="1" applyFill="1" applyBorder="1" applyAlignment="1" applyProtection="1">
      <alignment horizontal="center" vertical="center"/>
    </xf>
    <xf numFmtId="0" fontId="0" fillId="0" borderId="2" xfId="2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3" borderId="6" xfId="0" applyNumberFormat="1" applyFont="1" applyFill="1" applyBorder="1" applyAlignment="1" applyProtection="1">
      <alignment horizontal="center" vertical="center" wrapText="1"/>
    </xf>
    <xf numFmtId="0" fontId="0" fillId="3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 shrinkToFit="1"/>
    </xf>
    <xf numFmtId="0" fontId="2" fillId="0" borderId="5" xfId="0" applyNumberFormat="1" applyFont="1" applyFill="1" applyBorder="1" applyAlignment="1" applyProtection="1">
      <alignment horizontal="center" vertical="center" shrinkToFit="1"/>
    </xf>
    <xf numFmtId="176" fontId="0" fillId="0" borderId="5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 shrinkToFit="1"/>
    </xf>
    <xf numFmtId="0" fontId="3" fillId="0" borderId="5" xfId="0" applyNumberFormat="1" applyFont="1" applyFill="1" applyBorder="1" applyAlignment="1" applyProtection="1">
      <alignment horizontal="center" vertical="center" shrinkToFit="1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76" fontId="0" fillId="0" borderId="9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 shrinkToFit="1"/>
    </xf>
    <xf numFmtId="49" fontId="0" fillId="0" borderId="2" xfId="0" applyNumberFormat="1" applyFont="1" applyFill="1" applyBorder="1" applyAlignment="1" applyProtection="1">
      <alignment horizontal="center" vertical="center"/>
    </xf>
    <xf numFmtId="176" fontId="0" fillId="0" borderId="1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 wrapText="1"/>
    </xf>
    <xf numFmtId="176" fontId="0" fillId="0" borderId="2" xfId="2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 wrapText="1"/>
    </xf>
    <xf numFmtId="176" fontId="1" fillId="0" borderId="11" xfId="0" applyNumberFormat="1" applyFont="1" applyFill="1" applyBorder="1" applyAlignment="1" applyProtection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176" fontId="0" fillId="0" borderId="11" xfId="0" applyNumberFormat="1" applyFont="1" applyFill="1" applyBorder="1" applyAlignment="1">
      <alignment horizontal="center" vertical="center"/>
    </xf>
    <xf numFmtId="176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176" fontId="0" fillId="4" borderId="2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178" fontId="0" fillId="4" borderId="2" xfId="0" applyNumberFormat="1" applyFont="1" applyFill="1" applyBorder="1" applyAlignment="1">
      <alignment horizontal="center" vertical="center"/>
    </xf>
    <xf numFmtId="179" fontId="1" fillId="4" borderId="2" xfId="0" applyNumberFormat="1" applyFont="1" applyFill="1" applyBorder="1" applyAlignment="1">
      <alignment horizontal="center" vertical="center"/>
    </xf>
    <xf numFmtId="176" fontId="0" fillId="0" borderId="11" xfId="0" applyNumberForma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2" xfId="1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2" applyNumberFormat="1" applyFont="1" applyFill="1" applyBorder="1" applyAlignment="1" applyProtection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2" applyNumberFormat="1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/>
    </xf>
    <xf numFmtId="58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>
      <alignment horizontal="center" vertical="center"/>
    </xf>
    <xf numFmtId="0" fontId="0" fillId="3" borderId="12" xfId="0" applyNumberFormat="1" applyFont="1" applyFill="1" applyBorder="1" applyAlignment="1" applyProtection="1">
      <alignment horizontal="center" vertical="center" wrapText="1"/>
    </xf>
    <xf numFmtId="0" fontId="0" fillId="3" borderId="13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3" borderId="15" xfId="0" applyNumberFormat="1" applyFont="1" applyFill="1" applyBorder="1" applyAlignment="1" applyProtection="1">
      <alignment horizontal="center" vertical="center" wrapText="1"/>
    </xf>
    <xf numFmtId="0" fontId="0" fillId="3" borderId="16" xfId="0" applyNumberFormat="1" applyFont="1" applyFill="1" applyBorder="1" applyAlignment="1" applyProtection="1">
      <alignment horizontal="center" vertical="center"/>
    </xf>
    <xf numFmtId="0" fontId="0" fillId="3" borderId="17" xfId="0" applyNumberFormat="1" applyFont="1" applyFill="1" applyBorder="1" applyAlignment="1" applyProtection="1">
      <alignment horizontal="center" vertical="center"/>
    </xf>
    <xf numFmtId="0" fontId="0" fillId="3" borderId="6" xfId="0" applyNumberFormat="1" applyFont="1" applyFill="1" applyBorder="1" applyAlignment="1" applyProtection="1">
      <alignment horizontal="center" vertical="center"/>
    </xf>
    <xf numFmtId="0" fontId="0" fillId="3" borderId="18" xfId="0" applyNumberFormat="1" applyFont="1" applyFill="1" applyBorder="1" applyAlignment="1" applyProtection="1">
      <alignment horizontal="center" vertical="center" wrapText="1"/>
    </xf>
    <xf numFmtId="0" fontId="0" fillId="3" borderId="19" xfId="0" applyNumberFormat="1" applyFont="1" applyFill="1" applyBorder="1" applyAlignment="1" applyProtection="1">
      <alignment horizontal="center" vertical="center"/>
    </xf>
    <xf numFmtId="0" fontId="1" fillId="3" borderId="17" xfId="0" applyNumberFormat="1" applyFont="1" applyFill="1" applyBorder="1" applyAlignment="1" applyProtection="1">
      <alignment horizontal="center" vertical="center"/>
    </xf>
    <xf numFmtId="0" fontId="0" fillId="3" borderId="17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</cellXfs>
  <cellStyles count="3">
    <cellStyle name="40% - 강조색3" xfId="1"/>
    <cellStyle name="메모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56"/>
  <sheetViews>
    <sheetView tabSelected="1" workbookViewId="0">
      <selection activeCell="B19" sqref="B19"/>
    </sheetView>
  </sheetViews>
  <sheetFormatPr defaultColWidth="9" defaultRowHeight="16.5"/>
  <cols>
    <col min="1" max="1" width="12.5" style="2" customWidth="1"/>
    <col min="2" max="2" width="16.5" style="2" customWidth="1"/>
    <col min="3" max="3" width="12.5" customWidth="1"/>
    <col min="4" max="4" width="12.25" style="2" customWidth="1"/>
    <col min="5" max="5" width="7.5" style="2" customWidth="1"/>
    <col min="6" max="6" width="12.5" style="2" bestFit="1" customWidth="1"/>
    <col min="7" max="7" width="7.625" style="2" customWidth="1"/>
    <col min="8" max="8" width="13.125" style="2" customWidth="1"/>
    <col min="9" max="9" width="7.625" style="2" customWidth="1"/>
    <col min="10" max="10" width="14.625" style="2" customWidth="1"/>
    <col min="11" max="11" width="11.5" style="2" customWidth="1"/>
    <col min="12" max="12" width="7.625" style="2" customWidth="1"/>
    <col min="13" max="13" width="22.5" style="20" customWidth="1"/>
  </cols>
  <sheetData>
    <row r="1" spans="1:14" ht="36.75" customHeight="1">
      <c r="A1" s="74" t="s">
        <v>97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4" ht="15.75" customHeight="1"/>
    <row r="3" spans="1:14" ht="20.100000000000001" customHeight="1">
      <c r="A3" s="75" t="s">
        <v>70</v>
      </c>
      <c r="B3" s="77" t="s">
        <v>15</v>
      </c>
      <c r="C3" s="77" t="s">
        <v>72</v>
      </c>
      <c r="D3" s="79" t="s">
        <v>69</v>
      </c>
      <c r="E3" s="81" t="s">
        <v>105</v>
      </c>
      <c r="F3" s="77"/>
      <c r="G3" s="81" t="s">
        <v>106</v>
      </c>
      <c r="H3" s="77"/>
      <c r="I3" s="81" t="s">
        <v>107</v>
      </c>
      <c r="J3" s="77"/>
      <c r="K3" s="82" t="s">
        <v>68</v>
      </c>
      <c r="L3" s="82" t="s">
        <v>67</v>
      </c>
      <c r="M3" s="70" t="s">
        <v>0</v>
      </c>
    </row>
    <row r="4" spans="1:14" ht="34.5" customHeight="1">
      <c r="A4" s="76"/>
      <c r="B4" s="78"/>
      <c r="C4" s="78"/>
      <c r="D4" s="80"/>
      <c r="E4" s="22" t="s">
        <v>59</v>
      </c>
      <c r="F4" s="23" t="s">
        <v>63</v>
      </c>
      <c r="G4" s="22" t="s">
        <v>59</v>
      </c>
      <c r="H4" s="23" t="s">
        <v>63</v>
      </c>
      <c r="I4" s="22" t="s">
        <v>59</v>
      </c>
      <c r="J4" s="23" t="s">
        <v>63</v>
      </c>
      <c r="K4" s="78"/>
      <c r="L4" s="78"/>
      <c r="M4" s="71"/>
    </row>
    <row r="5" spans="1:14" s="1" customFormat="1" ht="24.75" customHeight="1">
      <c r="A5" s="72" t="s">
        <v>84</v>
      </c>
      <c r="B5" s="7" t="s">
        <v>13</v>
      </c>
      <c r="C5" s="7" t="s">
        <v>52</v>
      </c>
      <c r="D5" s="8">
        <v>1</v>
      </c>
      <c r="E5" s="8">
        <v>0</v>
      </c>
      <c r="F5" s="7"/>
      <c r="G5" s="10">
        <v>0</v>
      </c>
      <c r="H5" s="9"/>
      <c r="I5" s="10">
        <v>0</v>
      </c>
      <c r="J5" s="9"/>
      <c r="K5" s="8">
        <f>E5+G5+I5</f>
        <v>0</v>
      </c>
      <c r="L5" s="8">
        <f>D5+K5</f>
        <v>1</v>
      </c>
      <c r="M5" s="24"/>
    </row>
    <row r="6" spans="1:14" s="1" customFormat="1" ht="24.75" customHeight="1">
      <c r="A6" s="73"/>
      <c r="B6" s="6" t="s">
        <v>13</v>
      </c>
      <c r="C6" s="6" t="s">
        <v>85</v>
      </c>
      <c r="D6" s="10">
        <v>2</v>
      </c>
      <c r="E6" s="10">
        <v>0</v>
      </c>
      <c r="F6" s="36"/>
      <c r="G6" s="10">
        <v>1</v>
      </c>
      <c r="H6" s="6">
        <v>21</v>
      </c>
      <c r="I6" s="10">
        <v>0</v>
      </c>
      <c r="J6" s="6"/>
      <c r="K6" s="10">
        <f>E6+G6+I6</f>
        <v>1</v>
      </c>
      <c r="L6" s="10">
        <f>D6+K6</f>
        <v>3</v>
      </c>
      <c r="M6" s="25"/>
    </row>
    <row r="7" spans="1:14" s="1" customFormat="1" ht="24.75" customHeight="1">
      <c r="A7" s="73"/>
      <c r="B7" s="6" t="s">
        <v>13</v>
      </c>
      <c r="C7" s="6" t="s">
        <v>36</v>
      </c>
      <c r="D7" s="10">
        <v>5</v>
      </c>
      <c r="E7" s="43">
        <v>1</v>
      </c>
      <c r="F7" s="45">
        <v>20</v>
      </c>
      <c r="G7" s="43">
        <v>1</v>
      </c>
      <c r="H7" s="45">
        <v>4</v>
      </c>
      <c r="I7" s="43">
        <v>4</v>
      </c>
      <c r="J7" s="45" t="s">
        <v>141</v>
      </c>
      <c r="K7" s="10">
        <f>E7+G7+I7</f>
        <v>6</v>
      </c>
      <c r="L7" s="10">
        <f>D7+K7</f>
        <v>11</v>
      </c>
      <c r="M7" s="25"/>
    </row>
    <row r="8" spans="1:14" s="1" customFormat="1" ht="24.75" customHeight="1">
      <c r="A8" s="73"/>
      <c r="B8" s="6" t="s">
        <v>62</v>
      </c>
      <c r="C8" s="6" t="s">
        <v>25</v>
      </c>
      <c r="D8" s="10">
        <v>5</v>
      </c>
      <c r="E8" s="37">
        <v>1</v>
      </c>
      <c r="F8" s="38">
        <v>9</v>
      </c>
      <c r="G8" s="37">
        <v>1</v>
      </c>
      <c r="H8" s="38">
        <v>25</v>
      </c>
      <c r="I8" s="37">
        <v>1</v>
      </c>
      <c r="J8" s="38">
        <v>29</v>
      </c>
      <c r="K8" s="10">
        <f>E8+G8+I8</f>
        <v>3</v>
      </c>
      <c r="L8" s="10">
        <f>D8+K8</f>
        <v>8</v>
      </c>
      <c r="M8" s="25"/>
    </row>
    <row r="9" spans="1:14" s="1" customFormat="1" ht="24.75" customHeight="1">
      <c r="A9" s="73"/>
      <c r="B9" s="6" t="s">
        <v>66</v>
      </c>
      <c r="C9" s="6" t="s">
        <v>78</v>
      </c>
      <c r="D9" s="10">
        <v>1</v>
      </c>
      <c r="E9" s="37">
        <v>1</v>
      </c>
      <c r="F9" s="63">
        <v>27</v>
      </c>
      <c r="G9" s="84" t="s">
        <v>145</v>
      </c>
      <c r="H9" s="62"/>
      <c r="I9" s="37">
        <v>2</v>
      </c>
      <c r="J9" s="64" t="s">
        <v>136</v>
      </c>
      <c r="K9" s="10">
        <f>E9+G9+I9</f>
        <v>3</v>
      </c>
      <c r="L9" s="10">
        <f>D9+K9</f>
        <v>4</v>
      </c>
      <c r="M9" s="25"/>
    </row>
    <row r="10" spans="1:14" s="1" customFormat="1" ht="24.75" customHeight="1">
      <c r="A10" s="73"/>
      <c r="B10" s="6" t="s">
        <v>62</v>
      </c>
      <c r="C10" s="6" t="s">
        <v>75</v>
      </c>
      <c r="D10" s="10">
        <v>5</v>
      </c>
      <c r="E10" s="55">
        <v>2</v>
      </c>
      <c r="F10" s="56" t="s">
        <v>103</v>
      </c>
      <c r="G10" s="55">
        <v>1</v>
      </c>
      <c r="H10" s="56">
        <v>8</v>
      </c>
      <c r="I10" s="55">
        <v>1</v>
      </c>
      <c r="J10" s="56">
        <v>5</v>
      </c>
      <c r="K10" s="10">
        <v>3</v>
      </c>
      <c r="L10" s="10">
        <v>3</v>
      </c>
      <c r="M10" s="25"/>
    </row>
    <row r="11" spans="1:14" s="1" customFormat="1" ht="24.75" customHeight="1">
      <c r="A11" s="73"/>
      <c r="B11" s="6" t="s">
        <v>62</v>
      </c>
      <c r="C11" s="6" t="s">
        <v>29</v>
      </c>
      <c r="D11" s="10">
        <v>2</v>
      </c>
      <c r="E11" s="43">
        <v>1</v>
      </c>
      <c r="F11" s="45">
        <v>20</v>
      </c>
      <c r="G11" s="43">
        <v>1</v>
      </c>
      <c r="H11" s="45">
        <v>21</v>
      </c>
      <c r="I11" s="43">
        <v>1</v>
      </c>
      <c r="J11" s="45">
        <v>27</v>
      </c>
      <c r="K11" s="10">
        <f t="shared" ref="K11:K16" si="0">E11+G11+I11</f>
        <v>3</v>
      </c>
      <c r="L11" s="10">
        <f t="shared" ref="L11:L16" si="1">D11+K11</f>
        <v>5</v>
      </c>
      <c r="M11" s="25"/>
    </row>
    <row r="12" spans="1:14" s="1" customFormat="1" ht="24.75" customHeight="1">
      <c r="A12" s="73"/>
      <c r="B12" s="36" t="s">
        <v>146</v>
      </c>
      <c r="C12" s="6" t="s">
        <v>34</v>
      </c>
      <c r="D12" s="10">
        <v>3</v>
      </c>
      <c r="E12" s="57">
        <v>3</v>
      </c>
      <c r="F12" s="58" t="s">
        <v>104</v>
      </c>
      <c r="G12" s="10">
        <v>0</v>
      </c>
      <c r="H12" s="6"/>
      <c r="I12" s="10">
        <v>0</v>
      </c>
      <c r="J12" s="6"/>
      <c r="K12" s="10">
        <f t="shared" si="0"/>
        <v>3</v>
      </c>
      <c r="L12" s="10">
        <f t="shared" si="1"/>
        <v>6</v>
      </c>
      <c r="M12" s="25"/>
    </row>
    <row r="13" spans="1:14" s="1" customFormat="1" ht="24.75" customHeight="1">
      <c r="A13" s="73"/>
      <c r="B13" s="6" t="s">
        <v>62</v>
      </c>
      <c r="C13" s="6" t="s">
        <v>33</v>
      </c>
      <c r="D13" s="37">
        <v>7</v>
      </c>
      <c r="E13" s="37">
        <v>1</v>
      </c>
      <c r="F13" s="59">
        <v>6</v>
      </c>
      <c r="G13" s="10">
        <v>0</v>
      </c>
      <c r="H13" s="6"/>
      <c r="I13" s="10">
        <v>0</v>
      </c>
      <c r="J13" s="6"/>
      <c r="K13" s="34">
        <f t="shared" si="0"/>
        <v>1</v>
      </c>
      <c r="L13" s="34">
        <f t="shared" si="1"/>
        <v>8</v>
      </c>
      <c r="M13" s="25"/>
    </row>
    <row r="14" spans="1:14" s="1" customFormat="1" ht="24.75" customHeight="1">
      <c r="A14" s="73"/>
      <c r="B14" s="6" t="s">
        <v>62</v>
      </c>
      <c r="C14" s="6" t="s">
        <v>90</v>
      </c>
      <c r="D14" s="10">
        <v>1</v>
      </c>
      <c r="E14" s="10">
        <v>0</v>
      </c>
      <c r="F14" s="6"/>
      <c r="G14" s="10">
        <v>0</v>
      </c>
      <c r="H14" s="33"/>
      <c r="I14" s="10">
        <v>1</v>
      </c>
      <c r="J14" s="6">
        <v>15</v>
      </c>
      <c r="K14" s="10">
        <f t="shared" si="0"/>
        <v>1</v>
      </c>
      <c r="L14" s="10">
        <f t="shared" si="1"/>
        <v>2</v>
      </c>
      <c r="M14" s="19"/>
    </row>
    <row r="15" spans="1:14" s="1" customFormat="1" ht="24.75" customHeight="1">
      <c r="A15" s="73"/>
      <c r="B15" s="6" t="s">
        <v>62</v>
      </c>
      <c r="C15" s="6" t="s">
        <v>43</v>
      </c>
      <c r="D15" s="10">
        <v>1</v>
      </c>
      <c r="E15" s="37">
        <v>1</v>
      </c>
      <c r="F15" s="45">
        <v>20</v>
      </c>
      <c r="G15" s="37">
        <v>1</v>
      </c>
      <c r="H15" s="45">
        <v>11</v>
      </c>
      <c r="I15" s="37">
        <v>1</v>
      </c>
      <c r="J15" s="45">
        <v>15</v>
      </c>
      <c r="K15" s="10">
        <f t="shared" si="0"/>
        <v>3</v>
      </c>
      <c r="L15" s="10">
        <f t="shared" si="1"/>
        <v>4</v>
      </c>
      <c r="M15" s="25"/>
    </row>
    <row r="16" spans="1:14" s="1" customFormat="1" ht="24.75" customHeight="1">
      <c r="A16" s="73"/>
      <c r="B16" s="6" t="s">
        <v>62</v>
      </c>
      <c r="C16" s="6" t="s">
        <v>3</v>
      </c>
      <c r="D16" s="37">
        <v>0</v>
      </c>
      <c r="E16" s="37">
        <v>0</v>
      </c>
      <c r="F16" s="38"/>
      <c r="G16" s="37">
        <v>1</v>
      </c>
      <c r="H16" s="45">
        <v>21</v>
      </c>
      <c r="I16" s="37">
        <v>2</v>
      </c>
      <c r="J16" s="45" t="s">
        <v>136</v>
      </c>
      <c r="K16" s="10">
        <f t="shared" si="0"/>
        <v>3</v>
      </c>
      <c r="L16" s="10">
        <f t="shared" si="1"/>
        <v>3</v>
      </c>
      <c r="M16" s="25"/>
      <c r="N16" s="5"/>
    </row>
    <row r="17" spans="1:13" s="1" customFormat="1" ht="24.75" customHeight="1">
      <c r="A17" s="18" t="s">
        <v>1</v>
      </c>
      <c r="B17" s="6" t="s">
        <v>13</v>
      </c>
      <c r="C17" s="6" t="s">
        <v>14</v>
      </c>
      <c r="D17" s="46">
        <v>3.5</v>
      </c>
      <c r="E17" s="47">
        <v>1</v>
      </c>
      <c r="F17" s="48">
        <v>13</v>
      </c>
      <c r="G17" s="47">
        <v>2</v>
      </c>
      <c r="H17" s="49" t="s">
        <v>101</v>
      </c>
      <c r="I17" s="47">
        <v>2</v>
      </c>
      <c r="J17" s="83" t="s">
        <v>144</v>
      </c>
      <c r="K17" s="10">
        <f t="shared" ref="K17:K51" si="2">E17+G17+I17</f>
        <v>5</v>
      </c>
      <c r="L17" s="10">
        <f t="shared" ref="L17:L39" si="3">D17+K17</f>
        <v>8.5</v>
      </c>
      <c r="M17" s="25"/>
    </row>
    <row r="18" spans="1:13" s="1" customFormat="1" ht="24.75" customHeight="1">
      <c r="A18" s="18" t="s">
        <v>41</v>
      </c>
      <c r="B18" s="6" t="s">
        <v>13</v>
      </c>
      <c r="C18" s="6" t="s">
        <v>47</v>
      </c>
      <c r="D18" s="37">
        <v>1</v>
      </c>
      <c r="E18" s="37">
        <v>0.5</v>
      </c>
      <c r="F18" s="44" t="s">
        <v>108</v>
      </c>
      <c r="G18" s="37">
        <v>1</v>
      </c>
      <c r="H18" s="38">
        <v>21</v>
      </c>
      <c r="I18" s="37">
        <v>0</v>
      </c>
      <c r="J18" s="41"/>
      <c r="K18" s="10">
        <f t="shared" si="2"/>
        <v>1.5</v>
      </c>
      <c r="L18" s="10">
        <f t="shared" si="3"/>
        <v>2.5</v>
      </c>
      <c r="M18" s="26"/>
    </row>
    <row r="19" spans="1:13" s="1" customFormat="1" ht="24.75" customHeight="1">
      <c r="A19" s="18" t="s">
        <v>57</v>
      </c>
      <c r="B19" s="6" t="s">
        <v>13</v>
      </c>
      <c r="C19" s="6" t="s">
        <v>54</v>
      </c>
      <c r="D19" s="13">
        <v>2</v>
      </c>
      <c r="E19" s="13">
        <v>1</v>
      </c>
      <c r="F19" s="14">
        <v>9</v>
      </c>
      <c r="G19" s="13">
        <v>1</v>
      </c>
      <c r="H19" s="14">
        <v>21</v>
      </c>
      <c r="I19" s="37">
        <v>2</v>
      </c>
      <c r="J19" s="59" t="s">
        <v>128</v>
      </c>
      <c r="K19" s="10">
        <f t="shared" si="2"/>
        <v>4</v>
      </c>
      <c r="L19" s="10">
        <f t="shared" si="3"/>
        <v>6</v>
      </c>
      <c r="M19" s="25"/>
    </row>
    <row r="20" spans="1:13" s="1" customFormat="1" ht="24.75" customHeight="1">
      <c r="A20" s="18" t="s">
        <v>55</v>
      </c>
      <c r="B20" s="6" t="s">
        <v>13</v>
      </c>
      <c r="C20" s="6" t="s">
        <v>53</v>
      </c>
      <c r="D20" s="10">
        <v>0</v>
      </c>
      <c r="E20" s="10">
        <v>1</v>
      </c>
      <c r="F20" s="6">
        <v>19</v>
      </c>
      <c r="G20" s="10">
        <v>1</v>
      </c>
      <c r="H20" s="6">
        <v>28</v>
      </c>
      <c r="I20" s="10">
        <v>1</v>
      </c>
      <c r="J20" s="6">
        <v>19</v>
      </c>
      <c r="K20" s="10">
        <f t="shared" si="2"/>
        <v>3</v>
      </c>
      <c r="L20" s="10">
        <f t="shared" si="3"/>
        <v>3</v>
      </c>
      <c r="M20" s="25"/>
    </row>
    <row r="21" spans="1:13" s="1" customFormat="1" ht="24.75" customHeight="1">
      <c r="A21" s="18" t="s">
        <v>64</v>
      </c>
      <c r="B21" s="6" t="s">
        <v>13</v>
      </c>
      <c r="C21" s="6" t="s">
        <v>35</v>
      </c>
      <c r="D21" s="37">
        <v>2</v>
      </c>
      <c r="E21" s="37">
        <v>5</v>
      </c>
      <c r="F21" s="38" t="s">
        <v>98</v>
      </c>
      <c r="G21" s="37">
        <v>1</v>
      </c>
      <c r="H21" s="38">
        <v>21</v>
      </c>
      <c r="I21" s="37">
        <v>0</v>
      </c>
      <c r="J21" s="38"/>
      <c r="K21" s="10">
        <f t="shared" si="2"/>
        <v>6</v>
      </c>
      <c r="L21" s="10">
        <f t="shared" si="3"/>
        <v>8</v>
      </c>
      <c r="M21" s="25"/>
    </row>
    <row r="22" spans="1:13" s="1" customFormat="1" ht="24.75" customHeight="1">
      <c r="A22" s="18" t="s">
        <v>93</v>
      </c>
      <c r="B22" s="6" t="s">
        <v>13</v>
      </c>
      <c r="C22" s="6" t="s">
        <v>74</v>
      </c>
      <c r="D22" s="37">
        <v>3</v>
      </c>
      <c r="E22" s="37">
        <v>0.5</v>
      </c>
      <c r="F22" s="38">
        <v>6</v>
      </c>
      <c r="G22" s="37">
        <v>1</v>
      </c>
      <c r="H22" s="38">
        <v>14</v>
      </c>
      <c r="I22" s="37">
        <v>1</v>
      </c>
      <c r="J22" s="38">
        <v>18</v>
      </c>
      <c r="K22" s="10">
        <f t="shared" si="2"/>
        <v>2.5</v>
      </c>
      <c r="L22" s="10">
        <f t="shared" si="3"/>
        <v>5.5</v>
      </c>
      <c r="M22" s="25"/>
    </row>
    <row r="23" spans="1:13" s="4" customFormat="1" ht="24.75" customHeight="1">
      <c r="A23" s="18" t="s">
        <v>51</v>
      </c>
      <c r="B23" s="6" t="s">
        <v>13</v>
      </c>
      <c r="C23" s="6" t="s">
        <v>46</v>
      </c>
      <c r="D23" s="37">
        <v>5</v>
      </c>
      <c r="E23" s="10">
        <v>0</v>
      </c>
      <c r="F23" s="38"/>
      <c r="G23" s="37">
        <v>7</v>
      </c>
      <c r="H23" s="45" t="s">
        <v>142</v>
      </c>
      <c r="I23" s="37">
        <v>2</v>
      </c>
      <c r="J23" s="45" t="s">
        <v>143</v>
      </c>
      <c r="K23" s="10">
        <f t="shared" si="2"/>
        <v>9</v>
      </c>
      <c r="L23" s="10">
        <f t="shared" si="3"/>
        <v>14</v>
      </c>
      <c r="M23" s="25"/>
    </row>
    <row r="24" spans="1:13" s="1" customFormat="1" ht="24.75" customHeight="1">
      <c r="A24" s="18" t="s">
        <v>48</v>
      </c>
      <c r="B24" s="6" t="s">
        <v>13</v>
      </c>
      <c r="C24" s="6" t="s">
        <v>37</v>
      </c>
      <c r="D24" s="37">
        <v>8</v>
      </c>
      <c r="E24" s="37">
        <v>3</v>
      </c>
      <c r="F24" s="44" t="s">
        <v>109</v>
      </c>
      <c r="G24" s="37">
        <v>4</v>
      </c>
      <c r="H24" s="44" t="s">
        <v>110</v>
      </c>
      <c r="I24" s="37">
        <v>4</v>
      </c>
      <c r="J24" s="44" t="s">
        <v>111</v>
      </c>
      <c r="K24" s="10">
        <f t="shared" si="2"/>
        <v>11</v>
      </c>
      <c r="L24" s="10">
        <f t="shared" si="3"/>
        <v>19</v>
      </c>
      <c r="M24" s="35"/>
    </row>
    <row r="25" spans="1:13" s="1" customFormat="1" ht="24.75" customHeight="1">
      <c r="A25" s="18" t="s">
        <v>49</v>
      </c>
      <c r="B25" s="6" t="s">
        <v>13</v>
      </c>
      <c r="C25" s="6" t="s">
        <v>23</v>
      </c>
      <c r="D25" s="37">
        <v>5</v>
      </c>
      <c r="E25" s="37">
        <v>2</v>
      </c>
      <c r="F25" s="45" t="s">
        <v>112</v>
      </c>
      <c r="G25" s="37">
        <v>0</v>
      </c>
      <c r="H25" s="38">
        <v>0</v>
      </c>
      <c r="I25" s="37">
        <v>0</v>
      </c>
      <c r="J25" s="38">
        <v>0</v>
      </c>
      <c r="K25" s="10">
        <f t="shared" si="2"/>
        <v>2</v>
      </c>
      <c r="L25" s="10">
        <f t="shared" si="3"/>
        <v>7</v>
      </c>
      <c r="M25" s="25"/>
    </row>
    <row r="26" spans="1:13" s="1" customFormat="1" ht="24.75" customHeight="1">
      <c r="A26" s="18" t="s">
        <v>10</v>
      </c>
      <c r="B26" s="6" t="s">
        <v>13</v>
      </c>
      <c r="C26" s="6" t="s">
        <v>44</v>
      </c>
      <c r="D26" s="15">
        <v>1</v>
      </c>
      <c r="E26" s="15">
        <v>0</v>
      </c>
      <c r="F26" s="16"/>
      <c r="G26" s="15">
        <v>3</v>
      </c>
      <c r="H26" s="61" t="s">
        <v>113</v>
      </c>
      <c r="I26" s="15">
        <v>0</v>
      </c>
      <c r="J26" s="17"/>
      <c r="K26" s="10">
        <f t="shared" si="2"/>
        <v>3</v>
      </c>
      <c r="L26" s="10">
        <f t="shared" si="3"/>
        <v>4</v>
      </c>
      <c r="M26" s="25"/>
    </row>
    <row r="27" spans="1:13" s="1" customFormat="1" ht="24.75" customHeight="1">
      <c r="A27" s="18" t="s">
        <v>65</v>
      </c>
      <c r="B27" s="6" t="s">
        <v>13</v>
      </c>
      <c r="C27" s="6" t="s">
        <v>80</v>
      </c>
      <c r="D27" s="10">
        <v>2</v>
      </c>
      <c r="E27" s="10">
        <v>0</v>
      </c>
      <c r="F27" s="11"/>
      <c r="G27" s="10">
        <v>0</v>
      </c>
      <c r="H27" s="6"/>
      <c r="I27" s="10">
        <v>0</v>
      </c>
      <c r="J27" s="11"/>
      <c r="K27" s="10">
        <f t="shared" si="2"/>
        <v>0</v>
      </c>
      <c r="L27" s="10">
        <f t="shared" si="3"/>
        <v>2</v>
      </c>
      <c r="M27" s="19" t="s">
        <v>102</v>
      </c>
    </row>
    <row r="28" spans="1:13" s="1" customFormat="1" ht="24.75" customHeight="1">
      <c r="A28" s="18" t="s">
        <v>17</v>
      </c>
      <c r="B28" s="6" t="s">
        <v>13</v>
      </c>
      <c r="C28" s="6" t="s">
        <v>7</v>
      </c>
      <c r="D28" s="10">
        <v>2</v>
      </c>
      <c r="E28" s="10">
        <v>0</v>
      </c>
      <c r="F28" s="6"/>
      <c r="G28" s="10">
        <v>1</v>
      </c>
      <c r="H28" s="6">
        <v>9</v>
      </c>
      <c r="I28" s="10">
        <v>2</v>
      </c>
      <c r="J28" s="36" t="s">
        <v>114</v>
      </c>
      <c r="K28" s="10">
        <f t="shared" si="2"/>
        <v>3</v>
      </c>
      <c r="L28" s="10">
        <f t="shared" si="3"/>
        <v>5</v>
      </c>
      <c r="M28" s="19"/>
    </row>
    <row r="29" spans="1:13" s="1" customFormat="1" ht="24.75" customHeight="1">
      <c r="A29" s="18" t="s">
        <v>16</v>
      </c>
      <c r="B29" s="6" t="s">
        <v>13</v>
      </c>
      <c r="C29" s="6" t="s">
        <v>71</v>
      </c>
      <c r="D29" s="40">
        <v>1</v>
      </c>
      <c r="E29" s="40">
        <v>2</v>
      </c>
      <c r="F29" s="65" t="s">
        <v>115</v>
      </c>
      <c r="G29" s="40">
        <v>2</v>
      </c>
      <c r="H29" s="66" t="s">
        <v>116</v>
      </c>
      <c r="I29" s="40">
        <v>1</v>
      </c>
      <c r="J29" s="66">
        <v>18</v>
      </c>
      <c r="K29" s="10">
        <f t="shared" si="2"/>
        <v>5</v>
      </c>
      <c r="L29" s="10">
        <f t="shared" si="3"/>
        <v>6</v>
      </c>
      <c r="M29" s="25"/>
    </row>
    <row r="30" spans="1:13" s="3" customFormat="1" ht="24.75" customHeight="1">
      <c r="A30" s="18" t="s">
        <v>95</v>
      </c>
      <c r="B30" s="6" t="s">
        <v>13</v>
      </c>
      <c r="C30" s="6" t="s">
        <v>92</v>
      </c>
      <c r="D30" s="37">
        <v>2</v>
      </c>
      <c r="E30" s="37">
        <v>2</v>
      </c>
      <c r="F30" s="45" t="s">
        <v>117</v>
      </c>
      <c r="G30" s="37">
        <v>2</v>
      </c>
      <c r="H30" s="45" t="s">
        <v>118</v>
      </c>
      <c r="I30" s="37">
        <v>0</v>
      </c>
      <c r="J30" s="38"/>
      <c r="K30" s="10">
        <f t="shared" si="2"/>
        <v>4</v>
      </c>
      <c r="L30" s="10">
        <f t="shared" si="3"/>
        <v>6</v>
      </c>
      <c r="M30" s="25"/>
    </row>
    <row r="31" spans="1:13" s="1" customFormat="1" ht="24.75" customHeight="1">
      <c r="A31" s="18" t="s">
        <v>18</v>
      </c>
      <c r="B31" s="6" t="s">
        <v>13</v>
      </c>
      <c r="C31" s="6" t="s">
        <v>91</v>
      </c>
      <c r="D31" s="37">
        <v>1</v>
      </c>
      <c r="E31" s="37">
        <v>0</v>
      </c>
      <c r="F31" s="38"/>
      <c r="G31" s="37">
        <v>0</v>
      </c>
      <c r="H31" s="38"/>
      <c r="I31" s="37">
        <v>2</v>
      </c>
      <c r="J31" s="45" t="s">
        <v>119</v>
      </c>
      <c r="K31" s="10">
        <f t="shared" si="2"/>
        <v>2</v>
      </c>
      <c r="L31" s="10">
        <f t="shared" si="3"/>
        <v>3</v>
      </c>
      <c r="M31" s="25"/>
    </row>
    <row r="32" spans="1:13" s="1" customFormat="1" ht="24.75" customHeight="1">
      <c r="A32" s="18" t="s">
        <v>39</v>
      </c>
      <c r="B32" s="6" t="s">
        <v>13</v>
      </c>
      <c r="C32" s="6" t="s">
        <v>81</v>
      </c>
      <c r="D32" s="10">
        <v>1</v>
      </c>
      <c r="E32" s="53">
        <v>2</v>
      </c>
      <c r="F32" s="67" t="s">
        <v>120</v>
      </c>
      <c r="G32" s="53">
        <v>1</v>
      </c>
      <c r="H32" s="38">
        <v>21</v>
      </c>
      <c r="I32" s="53">
        <v>0</v>
      </c>
      <c r="J32" s="54"/>
      <c r="K32" s="10">
        <f t="shared" si="2"/>
        <v>3</v>
      </c>
      <c r="L32" s="10">
        <f t="shared" si="3"/>
        <v>4</v>
      </c>
      <c r="M32" s="25"/>
    </row>
    <row r="33" spans="1:13" s="1" customFormat="1" ht="24.75" customHeight="1">
      <c r="A33" s="18" t="s">
        <v>8</v>
      </c>
      <c r="B33" s="6" t="s">
        <v>13</v>
      </c>
      <c r="C33" s="6" t="s">
        <v>21</v>
      </c>
      <c r="D33" s="37">
        <v>4</v>
      </c>
      <c r="E33" s="37">
        <v>3</v>
      </c>
      <c r="F33" s="44" t="s">
        <v>121</v>
      </c>
      <c r="G33" s="37">
        <v>1</v>
      </c>
      <c r="H33" s="38">
        <v>21</v>
      </c>
      <c r="I33" s="37">
        <v>2</v>
      </c>
      <c r="J33" s="44" t="s">
        <v>122</v>
      </c>
      <c r="K33" s="10">
        <f t="shared" si="2"/>
        <v>6</v>
      </c>
      <c r="L33" s="10">
        <f t="shared" si="3"/>
        <v>10</v>
      </c>
      <c r="M33" s="25"/>
    </row>
    <row r="34" spans="1:13" s="1" customFormat="1" ht="24.75" customHeight="1">
      <c r="A34" s="18" t="s">
        <v>82</v>
      </c>
      <c r="B34" s="6" t="s">
        <v>62</v>
      </c>
      <c r="C34" s="6" t="s">
        <v>4</v>
      </c>
      <c r="D34" s="37">
        <v>1</v>
      </c>
      <c r="E34" s="37">
        <v>0</v>
      </c>
      <c r="F34" s="38"/>
      <c r="G34" s="37">
        <v>1</v>
      </c>
      <c r="H34" s="38">
        <v>21</v>
      </c>
      <c r="I34" s="37">
        <v>0</v>
      </c>
      <c r="J34" s="38"/>
      <c r="K34" s="10">
        <f t="shared" si="2"/>
        <v>1</v>
      </c>
      <c r="L34" s="10">
        <f t="shared" si="3"/>
        <v>2</v>
      </c>
      <c r="M34" s="27"/>
    </row>
    <row r="35" spans="1:13" s="1" customFormat="1" ht="24.75" customHeight="1">
      <c r="A35" s="18" t="s">
        <v>22</v>
      </c>
      <c r="B35" s="6" t="s">
        <v>62</v>
      </c>
      <c r="C35" s="6" t="s">
        <v>26</v>
      </c>
      <c r="D35" s="37">
        <v>3</v>
      </c>
      <c r="E35" s="37">
        <v>2</v>
      </c>
      <c r="F35" s="45" t="s">
        <v>123</v>
      </c>
      <c r="G35" s="37">
        <v>2</v>
      </c>
      <c r="H35" s="45" t="s">
        <v>124</v>
      </c>
      <c r="I35" s="37">
        <v>0</v>
      </c>
      <c r="J35" s="38"/>
      <c r="K35" s="10">
        <f t="shared" si="2"/>
        <v>4</v>
      </c>
      <c r="L35" s="10">
        <f t="shared" si="3"/>
        <v>7</v>
      </c>
      <c r="M35" s="27"/>
    </row>
    <row r="36" spans="1:13" s="1" customFormat="1" ht="24.75" customHeight="1">
      <c r="A36" s="18" t="s">
        <v>20</v>
      </c>
      <c r="B36" s="6" t="s">
        <v>62</v>
      </c>
      <c r="C36" s="6" t="s">
        <v>96</v>
      </c>
      <c r="D36" s="37">
        <v>1</v>
      </c>
      <c r="E36" s="37">
        <v>0</v>
      </c>
      <c r="F36" s="38"/>
      <c r="G36" s="37">
        <v>3</v>
      </c>
      <c r="H36" s="45" t="s">
        <v>125</v>
      </c>
      <c r="I36" s="37">
        <v>0</v>
      </c>
      <c r="J36" s="52"/>
      <c r="K36" s="10">
        <f t="shared" si="2"/>
        <v>3</v>
      </c>
      <c r="L36" s="10">
        <f t="shared" si="3"/>
        <v>4</v>
      </c>
      <c r="M36" s="27"/>
    </row>
    <row r="37" spans="1:13" s="1" customFormat="1" ht="24.75" customHeight="1">
      <c r="A37" s="18" t="s">
        <v>27</v>
      </c>
      <c r="B37" s="6" t="s">
        <v>62</v>
      </c>
      <c r="C37" s="6" t="s">
        <v>94</v>
      </c>
      <c r="D37" s="10">
        <v>2</v>
      </c>
      <c r="E37" s="37">
        <v>0</v>
      </c>
      <c r="F37" s="38"/>
      <c r="G37" s="37">
        <v>1</v>
      </c>
      <c r="H37" s="60" t="s">
        <v>126</v>
      </c>
      <c r="I37" s="37">
        <v>2</v>
      </c>
      <c r="J37" s="68" t="s">
        <v>127</v>
      </c>
      <c r="K37" s="10">
        <f t="shared" si="2"/>
        <v>3</v>
      </c>
      <c r="L37" s="10">
        <f t="shared" si="3"/>
        <v>5</v>
      </c>
      <c r="M37" s="25"/>
    </row>
    <row r="38" spans="1:13" s="1" customFormat="1" ht="24.75" customHeight="1">
      <c r="A38" s="18" t="s">
        <v>9</v>
      </c>
      <c r="B38" s="6" t="s">
        <v>62</v>
      </c>
      <c r="C38" s="6" t="s">
        <v>19</v>
      </c>
      <c r="D38" s="37">
        <v>3</v>
      </c>
      <c r="E38" s="37">
        <v>1</v>
      </c>
      <c r="F38" s="39">
        <v>30</v>
      </c>
      <c r="G38" s="37">
        <v>1</v>
      </c>
      <c r="H38" s="38">
        <v>21</v>
      </c>
      <c r="I38" s="37">
        <v>0</v>
      </c>
      <c r="J38" s="38"/>
      <c r="K38" s="10">
        <f t="shared" si="2"/>
        <v>2</v>
      </c>
      <c r="L38" s="10">
        <f t="shared" si="3"/>
        <v>5</v>
      </c>
      <c r="M38" s="25"/>
    </row>
    <row r="39" spans="1:13" s="1" customFormat="1" ht="24.75" customHeight="1">
      <c r="A39" s="18" t="s">
        <v>87</v>
      </c>
      <c r="B39" s="6" t="s">
        <v>62</v>
      </c>
      <c r="C39" s="6" t="s">
        <v>76</v>
      </c>
      <c r="D39" s="37">
        <v>6</v>
      </c>
      <c r="E39" s="37">
        <v>0</v>
      </c>
      <c r="F39" s="38"/>
      <c r="G39" s="37">
        <v>1</v>
      </c>
      <c r="H39" s="39">
        <v>21</v>
      </c>
      <c r="I39" s="37">
        <v>0</v>
      </c>
      <c r="J39" s="45"/>
      <c r="K39" s="10">
        <f t="shared" si="2"/>
        <v>1</v>
      </c>
      <c r="L39" s="10">
        <f t="shared" si="3"/>
        <v>7</v>
      </c>
      <c r="M39" s="25"/>
    </row>
    <row r="40" spans="1:13" s="1" customFormat="1" ht="24.75" customHeight="1">
      <c r="A40" s="18" t="s">
        <v>40</v>
      </c>
      <c r="B40" s="6" t="s">
        <v>62</v>
      </c>
      <c r="C40" s="6" t="s">
        <v>50</v>
      </c>
      <c r="D40" s="42">
        <v>2</v>
      </c>
      <c r="E40" s="43">
        <v>0</v>
      </c>
      <c r="F40" s="44"/>
      <c r="G40" s="43">
        <v>1.5</v>
      </c>
      <c r="H40" s="44" t="s">
        <v>129</v>
      </c>
      <c r="I40" s="43">
        <v>0</v>
      </c>
      <c r="J40" s="44"/>
      <c r="K40" s="10">
        <f t="shared" si="2"/>
        <v>1.5</v>
      </c>
      <c r="L40" s="10">
        <v>2</v>
      </c>
      <c r="M40" s="25"/>
    </row>
    <row r="41" spans="1:13" s="3" customFormat="1" ht="24.75" customHeight="1">
      <c r="A41" s="18" t="s">
        <v>88</v>
      </c>
      <c r="B41" s="6" t="s">
        <v>61</v>
      </c>
      <c r="C41" s="6" t="s">
        <v>79</v>
      </c>
      <c r="D41" s="37">
        <v>0</v>
      </c>
      <c r="E41" s="37">
        <v>2</v>
      </c>
      <c r="F41" s="45" t="s">
        <v>130</v>
      </c>
      <c r="G41" s="37">
        <v>1</v>
      </c>
      <c r="H41" s="38">
        <v>21</v>
      </c>
      <c r="I41" s="37">
        <v>2</v>
      </c>
      <c r="J41" s="45" t="s">
        <v>119</v>
      </c>
      <c r="K41" s="10">
        <f t="shared" si="2"/>
        <v>5</v>
      </c>
      <c r="L41" s="10">
        <f t="shared" ref="L41:L51" si="4">D41+K41</f>
        <v>5</v>
      </c>
      <c r="M41" s="27"/>
    </row>
    <row r="42" spans="1:13" s="1" customFormat="1" ht="24.75" customHeight="1">
      <c r="A42" s="18" t="s">
        <v>31</v>
      </c>
      <c r="B42" s="6" t="s">
        <v>62</v>
      </c>
      <c r="C42" s="6" t="s">
        <v>86</v>
      </c>
      <c r="D42" s="37">
        <v>1.7</v>
      </c>
      <c r="E42" s="37">
        <v>1</v>
      </c>
      <c r="F42" s="38">
        <v>27</v>
      </c>
      <c r="G42" s="37">
        <v>0</v>
      </c>
      <c r="H42" s="38"/>
      <c r="I42" s="37">
        <v>2</v>
      </c>
      <c r="J42" s="45" t="s">
        <v>131</v>
      </c>
      <c r="K42" s="10">
        <f t="shared" si="2"/>
        <v>3</v>
      </c>
      <c r="L42" s="10">
        <f t="shared" si="4"/>
        <v>4.7</v>
      </c>
      <c r="M42" s="25"/>
    </row>
    <row r="43" spans="1:13" s="1" customFormat="1" ht="24.75" customHeight="1">
      <c r="A43" s="18" t="s">
        <v>58</v>
      </c>
      <c r="B43" s="6" t="s">
        <v>62</v>
      </c>
      <c r="C43" s="6" t="s">
        <v>12</v>
      </c>
      <c r="D43" s="37">
        <v>2</v>
      </c>
      <c r="E43" s="37">
        <v>2</v>
      </c>
      <c r="F43" s="45" t="s">
        <v>132</v>
      </c>
      <c r="G43" s="37">
        <v>0</v>
      </c>
      <c r="H43" s="38" t="s">
        <v>100</v>
      </c>
      <c r="I43" s="37">
        <v>0</v>
      </c>
      <c r="J43" s="38" t="s">
        <v>100</v>
      </c>
      <c r="K43" s="10">
        <f t="shared" si="2"/>
        <v>2</v>
      </c>
      <c r="L43" s="10">
        <f t="shared" si="4"/>
        <v>4</v>
      </c>
      <c r="M43" s="25"/>
    </row>
    <row r="44" spans="1:13" s="1" customFormat="1" ht="24.75" customHeight="1">
      <c r="A44" s="18" t="s">
        <v>45</v>
      </c>
      <c r="B44" s="6" t="s">
        <v>62</v>
      </c>
      <c r="C44" s="6" t="s">
        <v>30</v>
      </c>
      <c r="D44" s="50">
        <v>3</v>
      </c>
      <c r="E44" s="50">
        <v>1</v>
      </c>
      <c r="F44" s="51">
        <v>20</v>
      </c>
      <c r="G44" s="50">
        <v>1</v>
      </c>
      <c r="H44" s="51">
        <v>21</v>
      </c>
      <c r="I44" s="50">
        <v>2</v>
      </c>
      <c r="J44" s="69" t="s">
        <v>119</v>
      </c>
      <c r="K44" s="10">
        <f t="shared" si="2"/>
        <v>4</v>
      </c>
      <c r="L44" s="10">
        <f t="shared" si="4"/>
        <v>7</v>
      </c>
      <c r="M44" s="25"/>
    </row>
    <row r="45" spans="1:13" s="1" customFormat="1" ht="24.75" customHeight="1">
      <c r="A45" s="18" t="s">
        <v>28</v>
      </c>
      <c r="B45" s="6" t="s">
        <v>62</v>
      </c>
      <c r="C45" s="6" t="s">
        <v>11</v>
      </c>
      <c r="D45" s="37">
        <v>4</v>
      </c>
      <c r="E45" s="37">
        <v>3</v>
      </c>
      <c r="F45" s="45" t="s">
        <v>133</v>
      </c>
      <c r="G45" s="37">
        <v>2</v>
      </c>
      <c r="H45" s="45" t="s">
        <v>134</v>
      </c>
      <c r="I45" s="37">
        <v>0</v>
      </c>
      <c r="J45" s="38"/>
      <c r="K45" s="10">
        <f t="shared" si="2"/>
        <v>5</v>
      </c>
      <c r="L45" s="10">
        <f t="shared" si="4"/>
        <v>9</v>
      </c>
      <c r="M45" s="25"/>
    </row>
    <row r="46" spans="1:13" s="1" customFormat="1" ht="24.75" customHeight="1">
      <c r="A46" s="18" t="s">
        <v>73</v>
      </c>
      <c r="B46" s="6" t="s">
        <v>62</v>
      </c>
      <c r="C46" s="6" t="s">
        <v>42</v>
      </c>
      <c r="D46" s="37">
        <v>3</v>
      </c>
      <c r="E46" s="37">
        <v>2</v>
      </c>
      <c r="F46" s="45" t="s">
        <v>135</v>
      </c>
      <c r="G46" s="37">
        <v>0</v>
      </c>
      <c r="H46" s="38"/>
      <c r="I46" s="37">
        <v>0</v>
      </c>
      <c r="J46" s="38"/>
      <c r="K46" s="10">
        <f t="shared" si="2"/>
        <v>2</v>
      </c>
      <c r="L46" s="10">
        <f t="shared" si="4"/>
        <v>5</v>
      </c>
      <c r="M46" s="25"/>
    </row>
    <row r="47" spans="1:13" s="1" customFormat="1" ht="24.75" customHeight="1">
      <c r="A47" s="18" t="s">
        <v>83</v>
      </c>
      <c r="B47" s="6" t="s">
        <v>62</v>
      </c>
      <c r="C47" s="6" t="s">
        <v>77</v>
      </c>
      <c r="D47" s="10">
        <v>1</v>
      </c>
      <c r="E47" s="37">
        <v>0</v>
      </c>
      <c r="F47" s="38"/>
      <c r="G47" s="37">
        <v>0</v>
      </c>
      <c r="H47" s="38"/>
      <c r="I47" s="37">
        <v>2</v>
      </c>
      <c r="J47" s="45" t="s">
        <v>136</v>
      </c>
      <c r="K47" s="10">
        <f t="shared" si="2"/>
        <v>2</v>
      </c>
      <c r="L47" s="10">
        <f t="shared" si="4"/>
        <v>3</v>
      </c>
      <c r="M47" s="35"/>
    </row>
    <row r="48" spans="1:13" s="1" customFormat="1" ht="24.75" customHeight="1">
      <c r="A48" s="18" t="s">
        <v>5</v>
      </c>
      <c r="B48" s="6" t="s">
        <v>62</v>
      </c>
      <c r="C48" s="6" t="s">
        <v>6</v>
      </c>
      <c r="D48" s="37">
        <v>2</v>
      </c>
      <c r="E48" s="37">
        <v>0</v>
      </c>
      <c r="F48" s="38"/>
      <c r="G48" s="37">
        <v>2</v>
      </c>
      <c r="H48" s="45" t="s">
        <v>137</v>
      </c>
      <c r="I48" s="37">
        <v>0</v>
      </c>
      <c r="J48" s="38"/>
      <c r="K48" s="10">
        <f t="shared" si="2"/>
        <v>2</v>
      </c>
      <c r="L48" s="10">
        <f t="shared" si="4"/>
        <v>4</v>
      </c>
      <c r="M48" s="25"/>
    </row>
    <row r="49" spans="1:13" s="1" customFormat="1" ht="24.75" customHeight="1">
      <c r="A49" s="18" t="s">
        <v>38</v>
      </c>
      <c r="B49" s="6" t="s">
        <v>62</v>
      </c>
      <c r="C49" s="6" t="s">
        <v>32</v>
      </c>
      <c r="D49" s="37">
        <v>2.5</v>
      </c>
      <c r="E49" s="37">
        <v>0</v>
      </c>
      <c r="F49" s="39"/>
      <c r="G49" s="37">
        <v>2</v>
      </c>
      <c r="H49" s="44" t="s">
        <v>138</v>
      </c>
      <c r="I49" s="37">
        <v>0</v>
      </c>
      <c r="J49" s="12" t="s">
        <v>99</v>
      </c>
      <c r="K49" s="10">
        <f t="shared" si="2"/>
        <v>2</v>
      </c>
      <c r="L49" s="10">
        <f t="shared" si="4"/>
        <v>4.5</v>
      </c>
      <c r="M49" s="25"/>
    </row>
    <row r="50" spans="1:13" s="1" customFormat="1" ht="24.75" customHeight="1">
      <c r="A50" s="18" t="s">
        <v>24</v>
      </c>
      <c r="B50" s="6" t="s">
        <v>62</v>
      </c>
      <c r="C50" s="6" t="s">
        <v>89</v>
      </c>
      <c r="D50" s="37">
        <v>6</v>
      </c>
      <c r="E50" s="37">
        <v>0</v>
      </c>
      <c r="F50" s="38"/>
      <c r="G50" s="37">
        <v>2</v>
      </c>
      <c r="H50" s="45" t="s">
        <v>139</v>
      </c>
      <c r="I50" s="37">
        <v>1</v>
      </c>
      <c r="J50" s="38">
        <v>29</v>
      </c>
      <c r="K50" s="10">
        <f t="shared" si="2"/>
        <v>3</v>
      </c>
      <c r="L50" s="10">
        <f t="shared" si="4"/>
        <v>9</v>
      </c>
      <c r="M50" s="27"/>
    </row>
    <row r="51" spans="1:13" s="1" customFormat="1" ht="24.75" customHeight="1">
      <c r="A51" s="18" t="s">
        <v>56</v>
      </c>
      <c r="B51" s="6" t="s">
        <v>62</v>
      </c>
      <c r="C51" s="6" t="s">
        <v>2</v>
      </c>
      <c r="D51" s="10">
        <v>5</v>
      </c>
      <c r="E51" s="10">
        <v>1</v>
      </c>
      <c r="F51" s="36">
        <v>6</v>
      </c>
      <c r="G51" s="10">
        <v>2</v>
      </c>
      <c r="H51" s="36" t="s">
        <v>140</v>
      </c>
      <c r="I51" s="10">
        <v>0</v>
      </c>
      <c r="J51" s="6"/>
      <c r="K51" s="10">
        <f t="shared" si="2"/>
        <v>3</v>
      </c>
      <c r="L51" s="10">
        <f t="shared" si="4"/>
        <v>8</v>
      </c>
      <c r="M51" s="28"/>
    </row>
    <row r="52" spans="1:13" s="1" customFormat="1" ht="24.75" customHeight="1">
      <c r="A52" s="29" t="s">
        <v>60</v>
      </c>
      <c r="B52" s="30"/>
      <c r="C52" s="30"/>
      <c r="D52" s="31"/>
      <c r="E52" s="31">
        <f>SUM(E5:E51)</f>
        <v>49</v>
      </c>
      <c r="F52" s="30"/>
      <c r="G52" s="31">
        <f>SUM(G5:G51)</f>
        <v>57.5</v>
      </c>
      <c r="H52" s="30"/>
      <c r="I52" s="31">
        <f>SUM(I5:I51)</f>
        <v>43</v>
      </c>
      <c r="J52" s="30"/>
      <c r="K52" s="31">
        <f>SUM(K5:K51)</f>
        <v>148.5</v>
      </c>
      <c r="L52" s="31">
        <f>SUM(L5:L51)</f>
        <v>266.7</v>
      </c>
      <c r="M52" s="32"/>
    </row>
    <row r="53" spans="1:13" s="1" customFormat="1" ht="24.95" customHeight="1">
      <c r="A53" s="3"/>
      <c r="B53" s="3"/>
      <c r="D53" s="3"/>
      <c r="E53" s="3"/>
      <c r="F53" s="3"/>
      <c r="G53" s="3"/>
      <c r="H53" s="3"/>
      <c r="I53" s="3"/>
      <c r="J53" s="3"/>
      <c r="K53" s="3"/>
      <c r="L53" s="3"/>
      <c r="M53" s="21"/>
    </row>
    <row r="54" spans="1:13" s="1" customFormat="1" ht="24.95" customHeight="1">
      <c r="A54" s="3"/>
      <c r="B54" s="3"/>
      <c r="D54" s="3"/>
      <c r="E54" s="3"/>
      <c r="F54" s="3"/>
      <c r="G54" s="3"/>
      <c r="H54" s="3"/>
      <c r="I54" s="3"/>
      <c r="J54" s="3"/>
      <c r="K54" s="3"/>
      <c r="L54" s="3"/>
      <c r="M54" s="21"/>
    </row>
    <row r="55" spans="1:13" ht="24.95" customHeight="1"/>
    <row r="56" spans="1:13" ht="24.95" customHeight="1"/>
  </sheetData>
  <mergeCells count="12">
    <mergeCell ref="M3:M4"/>
    <mergeCell ref="A5:A16"/>
    <mergeCell ref="A1:M1"/>
    <mergeCell ref="A3:A4"/>
    <mergeCell ref="B3:B4"/>
    <mergeCell ref="C3:C4"/>
    <mergeCell ref="D3:D4"/>
    <mergeCell ref="E3:F3"/>
    <mergeCell ref="G3:H3"/>
    <mergeCell ref="I3:J3"/>
    <mergeCell ref="K3:K4"/>
    <mergeCell ref="L3:L4"/>
  </mergeCells>
  <phoneticPr fontId="7" type="noConversion"/>
  <pageMargins left="0.51181102362204722" right="0.31496062992125984" top="0.74803149606299213" bottom="0.27559055118110237" header="0.31496062992125984" footer="0.31496062992125984"/>
  <pageSetup paperSize="9" scale="55" orientation="portrait" r:id="rId1"/>
  <rowBreaks count="1" manualBreakCount="1">
    <brk id="52" max="104857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B34" sqref="B34"/>
    </sheetView>
  </sheetViews>
  <sheetFormatPr defaultColWidth="9" defaultRowHeight="16.5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" defaultRowHeight="16.5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2분기</vt:lpstr>
      <vt:lpstr>Sheet2</vt:lpstr>
      <vt:lpstr>Sheet3</vt:lpstr>
      <vt:lpstr>'2분기'!Print_Area</vt:lpstr>
      <vt:lpstr>'2분기'!Print_Titles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User_000IUY</dc:creator>
  <cp:lastModifiedBy>user</cp:lastModifiedBy>
  <cp:revision>201</cp:revision>
  <cp:lastPrinted>2018-04-05T06:05:12Z</cp:lastPrinted>
  <dcterms:created xsi:type="dcterms:W3CDTF">2017-01-03T06:08:19Z</dcterms:created>
  <dcterms:modified xsi:type="dcterms:W3CDTF">2018-04-05T06:23:29Z</dcterms:modified>
</cp:coreProperties>
</file>