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3935" windowHeight="12270"/>
  </bookViews>
  <sheets>
    <sheet name="재배정내역서" sheetId="1" r:id="rId1"/>
  </sheets>
  <definedNames>
    <definedName name="_xlnm.Print_Area" localSheetId="0">재배정내역서!$A$1:$F$49</definedName>
  </definedNames>
  <calcPr calcId="125725"/>
</workbook>
</file>

<file path=xl/calcChain.xml><?xml version="1.0" encoding="utf-8"?>
<calcChain xmlns="http://schemas.openxmlformats.org/spreadsheetml/2006/main">
  <c r="C53" i="1"/>
  <c r="B5" l="1"/>
  <c r="C5"/>
  <c r="F49"/>
  <c r="E49"/>
  <c r="D49"/>
  <c r="C49"/>
  <c r="B13"/>
  <c r="B49" s="1"/>
  <c r="D10"/>
  <c r="C10"/>
  <c r="F9"/>
  <c r="F8"/>
  <c r="F7"/>
  <c r="F6"/>
  <c r="E5" l="1"/>
  <c r="E53"/>
  <c r="D5"/>
  <c r="D53"/>
  <c r="F5" l="1"/>
</calcChain>
</file>

<file path=xl/sharedStrings.xml><?xml version="1.0" encoding="utf-8"?>
<sst xmlns="http://schemas.openxmlformats.org/spreadsheetml/2006/main" count="54" uniqueCount="53">
  <si>
    <t>국별 세출예산 재배정 내역서</t>
  </si>
  <si>
    <t>▣ 공공요금,연료비 부족예산 배정</t>
  </si>
  <si>
    <t>(단위 : 천원)</t>
  </si>
  <si>
    <t>국 명</t>
  </si>
  <si>
    <t>(예특)5132-361-210-02</t>
    <phoneticPr fontId="3" type="noConversion"/>
  </si>
  <si>
    <t>7218-280-210-02</t>
  </si>
  <si>
    <t>5433-409-210-02</t>
  </si>
  <si>
    <t>7218-280-210-08</t>
  </si>
  <si>
    <t xml:space="preserve"> 계</t>
  </si>
  <si>
    <t>보   류</t>
  </si>
  <si>
    <t>우정사업국(자청)</t>
  </si>
  <si>
    <t>사업지원국(자청)</t>
  </si>
  <si>
    <t>금융영업실(자청)</t>
  </si>
  <si>
    <t>감사관실(자청)</t>
  </si>
  <si>
    <t>계</t>
  </si>
  <si>
    <t>대전</t>
  </si>
  <si>
    <t>서대전</t>
  </si>
  <si>
    <t>대전유성</t>
  </si>
  <si>
    <t>대전대덕</t>
  </si>
  <si>
    <t>대전둔산</t>
  </si>
  <si>
    <t>천안</t>
  </si>
  <si>
    <t>동천안</t>
  </si>
  <si>
    <t>공주</t>
  </si>
  <si>
    <t>아산</t>
  </si>
  <si>
    <t>논산</t>
  </si>
  <si>
    <t>대전우편집중국</t>
  </si>
  <si>
    <t>청주</t>
  </si>
  <si>
    <t>서청주</t>
  </si>
  <si>
    <t>충주</t>
  </si>
  <si>
    <t>제천</t>
  </si>
  <si>
    <t>세종</t>
  </si>
  <si>
    <t>서산</t>
  </si>
  <si>
    <t>금산</t>
  </si>
  <si>
    <t>홍성</t>
  </si>
  <si>
    <t>예산</t>
  </si>
  <si>
    <t>서천</t>
  </si>
  <si>
    <t>당진</t>
  </si>
  <si>
    <t>청양</t>
  </si>
  <si>
    <t>부여</t>
  </si>
  <si>
    <t>보령</t>
  </si>
  <si>
    <t>대천동</t>
    <phoneticPr fontId="3" type="noConversion"/>
  </si>
  <si>
    <t>원산도</t>
    <phoneticPr fontId="3" type="noConversion"/>
  </si>
  <si>
    <t>대천해수욕장</t>
  </si>
  <si>
    <t>태안</t>
  </si>
  <si>
    <t>천안우편집중국</t>
  </si>
  <si>
    <t>단양</t>
  </si>
  <si>
    <t>괴산</t>
  </si>
  <si>
    <t>진천</t>
  </si>
  <si>
    <t>옥천</t>
  </si>
  <si>
    <t>음성</t>
  </si>
  <si>
    <t>영동</t>
  </si>
  <si>
    <t>보은</t>
  </si>
  <si>
    <t>청주우편집중국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</si>
</sst>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;[Red]\-#,##0\ "/>
    <numFmt numFmtId="177" formatCode="#,##0_ "/>
  </numFmts>
  <fonts count="6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85BF4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/>
    <xf numFmtId="41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NumberFormat="1" applyFont="1" applyAlignment="1">
      <alignment vertical="center"/>
    </xf>
    <xf numFmtId="0" fontId="0" fillId="0" borderId="0" xfId="0" applyNumberFormat="1">
      <alignment vertical="center"/>
    </xf>
    <xf numFmtId="0" fontId="4" fillId="0" borderId="0" xfId="0" applyNumberFormat="1" applyFont="1">
      <alignment vertical="center"/>
    </xf>
    <xf numFmtId="41" fontId="4" fillId="0" borderId="0" xfId="1" applyNumberFormat="1" applyFont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41" fontId="5" fillId="2" borderId="3" xfId="1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176" fontId="5" fillId="3" borderId="5" xfId="1" applyNumberFormat="1" applyFont="1" applyFill="1" applyBorder="1" applyAlignment="1">
      <alignment horizontal="right" vertical="center" wrapText="1"/>
    </xf>
    <xf numFmtId="176" fontId="5" fillId="3" borderId="6" xfId="1" applyNumberFormat="1" applyFont="1" applyFill="1" applyBorder="1" applyAlignment="1">
      <alignment horizontal="right" vertical="center"/>
    </xf>
    <xf numFmtId="0" fontId="5" fillId="4" borderId="4" xfId="0" applyNumberFormat="1" applyFont="1" applyFill="1" applyBorder="1" applyAlignment="1">
      <alignment horizontal="center" vertical="center"/>
    </xf>
    <xf numFmtId="177" fontId="5" fillId="0" borderId="5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0" fontId="5" fillId="4" borderId="7" xfId="0" applyNumberFormat="1" applyFont="1" applyFill="1" applyBorder="1" applyAlignment="1">
      <alignment horizontal="center" vertical="center"/>
    </xf>
    <xf numFmtId="177" fontId="5" fillId="0" borderId="8" xfId="1" applyNumberFormat="1" applyFont="1" applyBorder="1" applyAlignment="1">
      <alignment vertical="center"/>
    </xf>
    <xf numFmtId="177" fontId="5" fillId="0" borderId="9" xfId="1" applyNumberFormat="1" applyFont="1" applyBorder="1" applyAlignment="1">
      <alignment vertical="center"/>
    </xf>
    <xf numFmtId="0" fontId="5" fillId="5" borderId="10" xfId="0" applyNumberFormat="1" applyFont="1" applyFill="1" applyBorder="1" applyAlignment="1">
      <alignment horizontal="center" vertical="center"/>
    </xf>
    <xf numFmtId="177" fontId="5" fillId="5" borderId="11" xfId="1" applyNumberFormat="1" applyFont="1" applyFill="1" applyBorder="1" applyAlignment="1">
      <alignment vertical="center"/>
    </xf>
    <xf numFmtId="177" fontId="5" fillId="5" borderId="12" xfId="1" applyNumberFormat="1" applyFont="1" applyFill="1" applyBorder="1" applyAlignment="1">
      <alignment vertical="center"/>
    </xf>
    <xf numFmtId="0" fontId="5" fillId="0" borderId="13" xfId="0" applyNumberFormat="1" applyFont="1" applyFill="1" applyBorder="1" applyAlignment="1">
      <alignment horizontal="center"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5" xfId="1" applyNumberFormat="1" applyFont="1" applyFill="1" applyBorder="1" applyAlignment="1">
      <alignment vertical="center"/>
    </xf>
    <xf numFmtId="0" fontId="5" fillId="0" borderId="4" xfId="0" applyNumberFormat="1" applyFont="1" applyFill="1" applyBorder="1" applyAlignment="1">
      <alignment horizontal="center" vertical="center"/>
    </xf>
    <xf numFmtId="177" fontId="5" fillId="4" borderId="5" xfId="1" applyNumberFormat="1" applyFont="1" applyFill="1" applyBorder="1" applyAlignment="1">
      <alignment vertical="center"/>
    </xf>
    <xf numFmtId="0" fontId="5" fillId="0" borderId="4" xfId="0" applyNumberFormat="1" applyFont="1" applyFill="1" applyBorder="1" applyAlignment="1">
      <alignment horizontal="center" vertical="center" shrinkToFit="1"/>
    </xf>
    <xf numFmtId="0" fontId="5" fillId="6" borderId="4" xfId="0" applyNumberFormat="1" applyFont="1" applyFill="1" applyBorder="1" applyAlignment="1">
      <alignment horizontal="center" vertical="center"/>
    </xf>
    <xf numFmtId="177" fontId="5" fillId="6" borderId="5" xfId="1" applyNumberFormat="1" applyFont="1" applyFill="1" applyBorder="1" applyAlignment="1">
      <alignment vertical="center"/>
    </xf>
    <xf numFmtId="177" fontId="5" fillId="6" borderId="15" xfId="1" applyNumberFormat="1" applyFont="1" applyFill="1" applyBorder="1" applyAlignment="1">
      <alignment vertical="center"/>
    </xf>
    <xf numFmtId="177" fontId="5" fillId="7" borderId="15" xfId="1" applyNumberFormat="1" applyFont="1" applyFill="1" applyBorder="1" applyAlignment="1">
      <alignment vertical="center"/>
    </xf>
    <xf numFmtId="0" fontId="5" fillId="6" borderId="16" xfId="0" applyNumberFormat="1" applyFont="1" applyFill="1" applyBorder="1" applyAlignment="1">
      <alignment horizontal="center" vertical="center"/>
    </xf>
    <xf numFmtId="177" fontId="5" fillId="6" borderId="17" xfId="1" applyNumberFormat="1" applyFont="1" applyFill="1" applyBorder="1" applyAlignment="1">
      <alignment vertical="center"/>
    </xf>
    <xf numFmtId="177" fontId="5" fillId="7" borderId="18" xfId="1" applyNumberFormat="1" applyFont="1" applyFill="1" applyBorder="1" applyAlignment="1">
      <alignment vertical="center"/>
    </xf>
    <xf numFmtId="0" fontId="5" fillId="5" borderId="19" xfId="0" applyNumberFormat="1" applyFont="1" applyFill="1" applyBorder="1" applyAlignment="1">
      <alignment horizontal="center" vertical="center"/>
    </xf>
    <xf numFmtId="177" fontId="5" fillId="5" borderId="20" xfId="0" applyNumberFormat="1" applyFont="1" applyFill="1" applyBorder="1">
      <alignment vertical="center"/>
    </xf>
    <xf numFmtId="177" fontId="5" fillId="5" borderId="21" xfId="1" applyNumberFormat="1" applyFont="1" applyFill="1" applyBorder="1" applyAlignment="1">
      <alignment vertical="center"/>
    </xf>
    <xf numFmtId="177" fontId="0" fillId="0" borderId="0" xfId="0" applyNumberFormat="1">
      <alignment vertical="center"/>
    </xf>
    <xf numFmtId="41" fontId="1" fillId="0" borderId="0" xfId="1" applyNumberFormat="1" applyAlignment="1">
      <alignment vertical="center"/>
    </xf>
    <xf numFmtId="41" fontId="1" fillId="0" borderId="0" xfId="1"/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showZeros="0" tabSelected="1" view="pageBreakPreview" zoomScaleSheetLayoutView="100" workbookViewId="0">
      <pane xSplit="1" ySplit="4" topLeftCell="B5" activePane="bottomRight" state="frozen"/>
      <selection pane="topRight"/>
      <selection pane="bottomLeft"/>
      <selection pane="bottomRight" activeCell="D25" sqref="D25"/>
    </sheetView>
  </sheetViews>
  <sheetFormatPr defaultColWidth="8.88671875" defaultRowHeight="13.5"/>
  <cols>
    <col min="1" max="1" width="16.88671875" style="2" customWidth="1"/>
    <col min="2" max="2" width="18.21875" style="2" hidden="1" customWidth="1"/>
    <col min="3" max="5" width="20.77734375" style="2" customWidth="1"/>
    <col min="6" max="6" width="9" style="38" customWidth="1"/>
    <col min="7" max="16384" width="8.88671875" style="2"/>
  </cols>
  <sheetData>
    <row r="1" spans="1:6" ht="27.75" customHeight="1">
      <c r="A1" s="1" t="s">
        <v>0</v>
      </c>
      <c r="B1" s="1"/>
      <c r="C1" s="1"/>
      <c r="D1" s="1"/>
      <c r="E1" s="1"/>
      <c r="F1" s="1"/>
    </row>
    <row r="2" spans="1:6" ht="16.5" customHeight="1">
      <c r="A2" s="3" t="s">
        <v>1</v>
      </c>
      <c r="F2" s="4"/>
    </row>
    <row r="3" spans="1:6" ht="16.5" customHeight="1" thickBot="1">
      <c r="A3" s="3"/>
      <c r="F3" s="4" t="s">
        <v>2</v>
      </c>
    </row>
    <row r="4" spans="1:6" ht="15.95" customHeight="1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7" t="s">
        <v>8</v>
      </c>
    </row>
    <row r="5" spans="1:6" ht="15.95" customHeight="1">
      <c r="A5" s="8" t="s">
        <v>9</v>
      </c>
      <c r="B5" s="9">
        <f>-B49</f>
        <v>-83460</v>
      </c>
      <c r="C5" s="9">
        <f>-C49</f>
        <v>32500</v>
      </c>
      <c r="D5" s="9">
        <f>-D49</f>
        <v>-108660</v>
      </c>
      <c r="E5" s="9">
        <f>-E49</f>
        <v>-60420</v>
      </c>
      <c r="F5" s="10">
        <f>SUM(C5:E5)</f>
        <v>-136580</v>
      </c>
    </row>
    <row r="6" spans="1:6" ht="15.95" customHeight="1">
      <c r="A6" s="11" t="s">
        <v>10</v>
      </c>
      <c r="B6" s="12"/>
      <c r="C6" s="12"/>
      <c r="D6" s="12"/>
      <c r="E6" s="12"/>
      <c r="F6" s="13">
        <f>SUM(C6:E6)</f>
        <v>0</v>
      </c>
    </row>
    <row r="7" spans="1:6" ht="15.95" customHeight="1">
      <c r="A7" s="11" t="s">
        <v>11</v>
      </c>
      <c r="B7" s="12"/>
      <c r="C7" s="14"/>
      <c r="D7" s="12"/>
      <c r="E7" s="12"/>
      <c r="F7" s="13">
        <f>SUM(C7:E7)</f>
        <v>0</v>
      </c>
    </row>
    <row r="8" spans="1:6" ht="15.95" customHeight="1">
      <c r="A8" s="11" t="s">
        <v>12</v>
      </c>
      <c r="B8" s="12"/>
      <c r="C8" s="12"/>
      <c r="D8" s="12"/>
      <c r="E8" s="12"/>
      <c r="F8" s="13">
        <f>SUM(C8:E8)</f>
        <v>0</v>
      </c>
    </row>
    <row r="9" spans="1:6" ht="15.95" customHeight="1">
      <c r="A9" s="15" t="s">
        <v>13</v>
      </c>
      <c r="B9" s="16"/>
      <c r="C9" s="16"/>
      <c r="D9" s="16"/>
      <c r="E9" s="16"/>
      <c r="F9" s="17">
        <f>SUM(C9:E9)</f>
        <v>0</v>
      </c>
    </row>
    <row r="10" spans="1:6" ht="15.95" customHeight="1">
      <c r="A10" s="18" t="s">
        <v>14</v>
      </c>
      <c r="B10" s="19"/>
      <c r="C10" s="19">
        <f>SUM(C6:C9)</f>
        <v>0</v>
      </c>
      <c r="D10" s="19">
        <f>SUM(D6:D9)</f>
        <v>0</v>
      </c>
      <c r="E10" s="19"/>
      <c r="F10" s="20"/>
    </row>
    <row r="11" spans="1:6" ht="15.95" customHeight="1">
      <c r="A11" s="21" t="s">
        <v>15</v>
      </c>
      <c r="B11" s="22">
        <v>5020</v>
      </c>
      <c r="C11" s="22"/>
      <c r="D11" s="22">
        <v>8980</v>
      </c>
      <c r="E11" s="22">
        <v>1650</v>
      </c>
      <c r="F11" s="23"/>
    </row>
    <row r="12" spans="1:6" ht="15.95" customHeight="1">
      <c r="A12" s="24" t="s">
        <v>16</v>
      </c>
      <c r="B12" s="25">
        <v>3840</v>
      </c>
      <c r="C12" s="25"/>
      <c r="D12" s="25">
        <v>3260</v>
      </c>
      <c r="E12" s="25">
        <v>2900</v>
      </c>
      <c r="F12" s="23"/>
    </row>
    <row r="13" spans="1:6" ht="15.95" customHeight="1">
      <c r="A13" s="24" t="s">
        <v>17</v>
      </c>
      <c r="B13" s="25">
        <f>5010+1510</f>
        <v>6520</v>
      </c>
      <c r="C13" s="25">
        <v>-9000</v>
      </c>
      <c r="D13" s="25"/>
      <c r="E13" s="25">
        <v>5400</v>
      </c>
      <c r="F13" s="23"/>
    </row>
    <row r="14" spans="1:6" ht="15.95" customHeight="1">
      <c r="A14" s="24" t="s">
        <v>18</v>
      </c>
      <c r="B14" s="25">
        <v>2570</v>
      </c>
      <c r="C14" s="25"/>
      <c r="D14" s="25">
        <v>3930</v>
      </c>
      <c r="E14" s="25"/>
      <c r="F14" s="23"/>
    </row>
    <row r="15" spans="1:6" ht="15.95" customHeight="1">
      <c r="A15" s="26" t="s">
        <v>19</v>
      </c>
      <c r="B15" s="25">
        <v>8710</v>
      </c>
      <c r="C15" s="25">
        <v>-10000</v>
      </c>
      <c r="D15" s="25"/>
      <c r="E15" s="25">
        <v>4900</v>
      </c>
      <c r="F15" s="23"/>
    </row>
    <row r="16" spans="1:6" ht="15.95" customHeight="1">
      <c r="A16" s="26" t="s">
        <v>20</v>
      </c>
      <c r="B16" s="25">
        <v>3770</v>
      </c>
      <c r="C16" s="25">
        <v>-3000</v>
      </c>
      <c r="D16" s="25"/>
      <c r="E16" s="25">
        <v>-2000</v>
      </c>
      <c r="F16" s="23"/>
    </row>
    <row r="17" spans="1:6" ht="15.95" customHeight="1">
      <c r="A17" s="26" t="s">
        <v>21</v>
      </c>
      <c r="B17" s="25">
        <v>4170</v>
      </c>
      <c r="C17" s="25"/>
      <c r="D17" s="14">
        <v>-2000</v>
      </c>
      <c r="E17" s="25">
        <v>1000</v>
      </c>
      <c r="F17" s="23"/>
    </row>
    <row r="18" spans="1:6" ht="15.95" customHeight="1">
      <c r="A18" s="24" t="s">
        <v>22</v>
      </c>
      <c r="B18" s="25">
        <v>3000</v>
      </c>
      <c r="C18" s="25"/>
      <c r="D18" s="25">
        <v>8500</v>
      </c>
      <c r="E18" s="25">
        <v>800</v>
      </c>
      <c r="F18" s="23"/>
    </row>
    <row r="19" spans="1:6" ht="15.95" customHeight="1">
      <c r="A19" s="24" t="s">
        <v>23</v>
      </c>
      <c r="B19" s="25">
        <v>3270</v>
      </c>
      <c r="C19" s="25"/>
      <c r="D19" s="25">
        <v>1800</v>
      </c>
      <c r="E19" s="25"/>
      <c r="F19" s="23"/>
    </row>
    <row r="20" spans="1:6" ht="15.95" customHeight="1">
      <c r="A20" s="24" t="s">
        <v>24</v>
      </c>
      <c r="B20" s="25">
        <v>3400</v>
      </c>
      <c r="C20" s="25"/>
      <c r="D20" s="25">
        <v>2260</v>
      </c>
      <c r="E20" s="25"/>
      <c r="F20" s="23"/>
    </row>
    <row r="21" spans="1:6" ht="15.95" customHeight="1">
      <c r="A21" s="27" t="s">
        <v>25</v>
      </c>
      <c r="B21" s="28"/>
      <c r="C21" s="28"/>
      <c r="D21" s="28">
        <v>35960</v>
      </c>
      <c r="E21" s="28">
        <v>5200</v>
      </c>
      <c r="F21" s="29"/>
    </row>
    <row r="22" spans="1:6" ht="15.95" customHeight="1">
      <c r="A22" s="24" t="s">
        <v>26</v>
      </c>
      <c r="B22" s="25">
        <v>1000</v>
      </c>
      <c r="C22" s="25"/>
      <c r="D22" s="14">
        <v>-3000</v>
      </c>
      <c r="E22" s="25">
        <v>8000</v>
      </c>
      <c r="F22" s="23"/>
    </row>
    <row r="23" spans="1:6" ht="15.95" customHeight="1">
      <c r="A23" s="24" t="s">
        <v>27</v>
      </c>
      <c r="B23" s="25">
        <v>4410</v>
      </c>
      <c r="C23" s="25"/>
      <c r="D23" s="25">
        <v>-4000</v>
      </c>
      <c r="E23" s="25"/>
      <c r="F23" s="23"/>
    </row>
    <row r="24" spans="1:6" ht="15.95" customHeight="1">
      <c r="A24" s="24" t="s">
        <v>28</v>
      </c>
      <c r="B24" s="25">
        <v>4010</v>
      </c>
      <c r="C24" s="25">
        <v>-9500</v>
      </c>
      <c r="D24" s="25"/>
      <c r="E24" s="25"/>
      <c r="F24" s="23"/>
    </row>
    <row r="25" spans="1:6" ht="15.95" customHeight="1">
      <c r="A25" s="24" t="s">
        <v>29</v>
      </c>
      <c r="B25" s="25">
        <v>2570</v>
      </c>
      <c r="C25" s="25"/>
      <c r="D25" s="14">
        <v>10000</v>
      </c>
      <c r="E25" s="25">
        <v>8000</v>
      </c>
      <c r="F25" s="23"/>
    </row>
    <row r="26" spans="1:6" ht="15.95" customHeight="1">
      <c r="A26" s="24" t="s">
        <v>30</v>
      </c>
      <c r="B26" s="25">
        <v>2870</v>
      </c>
      <c r="C26" s="25"/>
      <c r="D26" s="25"/>
      <c r="E26" s="25">
        <v>400</v>
      </c>
      <c r="F26" s="23"/>
    </row>
    <row r="27" spans="1:6" ht="15.95" customHeight="1">
      <c r="A27" s="24" t="s">
        <v>31</v>
      </c>
      <c r="B27" s="25">
        <v>2200</v>
      </c>
      <c r="C27" s="25"/>
      <c r="D27" s="14">
        <v>0</v>
      </c>
      <c r="E27" s="25">
        <v>1700</v>
      </c>
      <c r="F27" s="23"/>
    </row>
    <row r="28" spans="1:6" ht="15.95" customHeight="1">
      <c r="A28" s="24" t="s">
        <v>32</v>
      </c>
      <c r="B28" s="25">
        <v>900</v>
      </c>
      <c r="C28" s="14"/>
      <c r="D28" s="25"/>
      <c r="E28" s="25">
        <v>2400</v>
      </c>
      <c r="F28" s="23"/>
    </row>
    <row r="29" spans="1:6" ht="15.95" customHeight="1">
      <c r="A29" s="24" t="s">
        <v>33</v>
      </c>
      <c r="B29" s="25">
        <v>1700</v>
      </c>
      <c r="C29" s="25"/>
      <c r="D29" s="25">
        <v>4700</v>
      </c>
      <c r="E29" s="25">
        <v>4900</v>
      </c>
      <c r="F29" s="23"/>
    </row>
    <row r="30" spans="1:6" ht="15.95" customHeight="1">
      <c r="A30" s="24" t="s">
        <v>34</v>
      </c>
      <c r="B30" s="25">
        <v>1670</v>
      </c>
      <c r="C30" s="25"/>
      <c r="D30" s="25">
        <v>-2000</v>
      </c>
      <c r="E30" s="25">
        <v>1900</v>
      </c>
      <c r="F30" s="23"/>
    </row>
    <row r="31" spans="1:6" ht="15.95" customHeight="1">
      <c r="A31" s="24" t="s">
        <v>35</v>
      </c>
      <c r="B31" s="25">
        <v>1340</v>
      </c>
      <c r="C31" s="25"/>
      <c r="D31" s="25">
        <v>-2000</v>
      </c>
      <c r="E31" s="25">
        <v>1200</v>
      </c>
      <c r="F31" s="23"/>
    </row>
    <row r="32" spans="1:6" ht="15.95" customHeight="1">
      <c r="A32" s="24" t="s">
        <v>36</v>
      </c>
      <c r="B32" s="25">
        <v>1840</v>
      </c>
      <c r="C32" s="25"/>
      <c r="D32" s="25">
        <v>2360</v>
      </c>
      <c r="E32" s="25">
        <v>900</v>
      </c>
      <c r="F32" s="23"/>
    </row>
    <row r="33" spans="1:6" ht="15.95" customHeight="1">
      <c r="A33" s="24" t="s">
        <v>37</v>
      </c>
      <c r="B33" s="25">
        <v>1000</v>
      </c>
      <c r="C33" s="25"/>
      <c r="D33" s="14">
        <v>500</v>
      </c>
      <c r="E33" s="25"/>
      <c r="F33" s="23"/>
    </row>
    <row r="34" spans="1:6" ht="15.95" customHeight="1">
      <c r="A34" s="24" t="s">
        <v>38</v>
      </c>
      <c r="B34" s="25">
        <v>1420</v>
      </c>
      <c r="C34" s="25"/>
      <c r="D34" s="25"/>
      <c r="E34" s="25"/>
      <c r="F34" s="23"/>
    </row>
    <row r="35" spans="1:6" ht="15.95" customHeight="1">
      <c r="A35" s="24" t="s">
        <v>39</v>
      </c>
      <c r="B35" s="25">
        <v>3410</v>
      </c>
      <c r="C35" s="25"/>
      <c r="D35" s="25">
        <v>2370</v>
      </c>
      <c r="E35" s="25">
        <v>370</v>
      </c>
      <c r="F35" s="23"/>
    </row>
    <row r="36" spans="1:6" ht="15.95" customHeight="1">
      <c r="A36" s="24" t="s">
        <v>40</v>
      </c>
      <c r="B36" s="25"/>
      <c r="C36" s="25"/>
      <c r="D36" s="25">
        <v>0</v>
      </c>
      <c r="E36" s="25">
        <v>1500</v>
      </c>
      <c r="F36" s="23"/>
    </row>
    <row r="37" spans="1:6" ht="15.95" customHeight="1">
      <c r="A37" s="24" t="s">
        <v>41</v>
      </c>
      <c r="B37" s="25"/>
      <c r="C37" s="25"/>
      <c r="D37" s="25">
        <v>0</v>
      </c>
      <c r="E37" s="25">
        <v>1800</v>
      </c>
      <c r="F37" s="23"/>
    </row>
    <row r="38" spans="1:6" ht="15.95" customHeight="1">
      <c r="A38" s="24" t="s">
        <v>42</v>
      </c>
      <c r="B38" s="25"/>
      <c r="C38" s="25"/>
      <c r="D38" s="25">
        <v>0</v>
      </c>
      <c r="E38" s="25"/>
      <c r="F38" s="23"/>
    </row>
    <row r="39" spans="1:6" ht="15.95" customHeight="1">
      <c r="A39" s="24" t="s">
        <v>43</v>
      </c>
      <c r="B39" s="25">
        <v>1240</v>
      </c>
      <c r="C39" s="25"/>
      <c r="D39" s="25">
        <v>-1000</v>
      </c>
      <c r="E39" s="25"/>
      <c r="F39" s="23"/>
    </row>
    <row r="40" spans="1:6" ht="15.95" customHeight="1">
      <c r="A40" s="27" t="s">
        <v>44</v>
      </c>
      <c r="B40" s="28"/>
      <c r="C40" s="28"/>
      <c r="D40" s="28">
        <v>10110</v>
      </c>
      <c r="E40" s="28">
        <v>2600</v>
      </c>
      <c r="F40" s="30"/>
    </row>
    <row r="41" spans="1:6" ht="15.95" customHeight="1">
      <c r="A41" s="24" t="s">
        <v>45</v>
      </c>
      <c r="B41" s="25">
        <v>630</v>
      </c>
      <c r="C41" s="25"/>
      <c r="D41" s="25"/>
      <c r="E41" s="25">
        <v>800</v>
      </c>
      <c r="F41" s="23"/>
    </row>
    <row r="42" spans="1:6" ht="15.95" customHeight="1">
      <c r="A42" s="24" t="s">
        <v>46</v>
      </c>
      <c r="B42" s="25">
        <v>1270</v>
      </c>
      <c r="C42" s="25">
        <v>-1000</v>
      </c>
      <c r="D42" s="25"/>
      <c r="E42" s="25"/>
      <c r="F42" s="23"/>
    </row>
    <row r="43" spans="1:6" ht="15.95" customHeight="1">
      <c r="A43" s="24" t="s">
        <v>47</v>
      </c>
      <c r="B43" s="25">
        <v>1070</v>
      </c>
      <c r="C43" s="25"/>
      <c r="D43" s="25"/>
      <c r="E43" s="25">
        <v>4000</v>
      </c>
      <c r="F43" s="23"/>
    </row>
    <row r="44" spans="1:6" ht="15.95" customHeight="1">
      <c r="A44" s="24" t="s">
        <v>48</v>
      </c>
      <c r="B44" s="25">
        <v>1000</v>
      </c>
      <c r="C44" s="25"/>
      <c r="D44" s="25">
        <v>5000</v>
      </c>
      <c r="E44" s="25">
        <v>1000</v>
      </c>
      <c r="F44" s="23"/>
    </row>
    <row r="45" spans="1:6" ht="15.95" customHeight="1">
      <c r="A45" s="24" t="s">
        <v>49</v>
      </c>
      <c r="B45" s="25">
        <v>1570</v>
      </c>
      <c r="C45" s="25"/>
      <c r="D45" s="25">
        <v>3430</v>
      </c>
      <c r="E45" s="25"/>
      <c r="F45" s="23"/>
    </row>
    <row r="46" spans="1:6" ht="15.95" customHeight="1">
      <c r="A46" s="24" t="s">
        <v>50</v>
      </c>
      <c r="B46" s="25">
        <v>1300</v>
      </c>
      <c r="C46" s="25"/>
      <c r="D46" s="25">
        <v>4100</v>
      </c>
      <c r="E46" s="25"/>
      <c r="F46" s="23"/>
    </row>
    <row r="47" spans="1:6" ht="15.95" customHeight="1">
      <c r="A47" s="24" t="s">
        <v>51</v>
      </c>
      <c r="B47" s="25">
        <v>770</v>
      </c>
      <c r="C47" s="25"/>
      <c r="D47" s="25">
        <v>2400</v>
      </c>
      <c r="E47" s="25">
        <v>2000</v>
      </c>
      <c r="F47" s="23"/>
    </row>
    <row r="48" spans="1:6" ht="15.95" customHeight="1">
      <c r="A48" s="31" t="s">
        <v>52</v>
      </c>
      <c r="B48" s="32"/>
      <c r="C48" s="32"/>
      <c r="D48" s="32">
        <v>13000</v>
      </c>
      <c r="E48" s="32">
        <v>-2900</v>
      </c>
      <c r="F48" s="33"/>
    </row>
    <row r="49" spans="1:6" ht="15.95" customHeight="1" thickBot="1">
      <c r="A49" s="34" t="s">
        <v>14</v>
      </c>
      <c r="B49" s="35">
        <f t="shared" ref="B49:F49" si="0">SUM(B11:B48)</f>
        <v>83460</v>
      </c>
      <c r="C49" s="35">
        <f t="shared" si="0"/>
        <v>-32500</v>
      </c>
      <c r="D49" s="35">
        <f t="shared" si="0"/>
        <v>108660</v>
      </c>
      <c r="E49" s="35">
        <f t="shared" si="0"/>
        <v>60420</v>
      </c>
      <c r="F49" s="36">
        <f t="shared" si="0"/>
        <v>0</v>
      </c>
    </row>
    <row r="50" spans="1:6" hidden="1">
      <c r="D50" s="37"/>
      <c r="E50" s="37"/>
    </row>
    <row r="51" spans="1:6" hidden="1">
      <c r="C51" s="39">
        <v>98845</v>
      </c>
      <c r="D51" s="39">
        <v>162620</v>
      </c>
      <c r="E51" s="39">
        <v>69440</v>
      </c>
    </row>
    <row r="52" spans="1:6" hidden="1">
      <c r="C52" s="39"/>
      <c r="D52" s="39"/>
      <c r="E52" s="39"/>
    </row>
    <row r="53" spans="1:6" hidden="1">
      <c r="C53" s="39">
        <f>C51-C49</f>
        <v>131345</v>
      </c>
      <c r="D53" s="39">
        <f>D51-D49</f>
        <v>53960</v>
      </c>
      <c r="E53" s="39">
        <f>E51-E49</f>
        <v>9020</v>
      </c>
    </row>
    <row r="54" spans="1:6" hidden="1"/>
  </sheetData>
  <phoneticPr fontId="3" type="noConversion"/>
  <printOptions horizontalCentered="1"/>
  <pageMargins left="0.43291667103767395" right="0.27541667222976685" top="0.55000001192092896" bottom="0.20000000298023224" header="0.47236111760139465" footer="0.15986111760139465"/>
  <pageSetup paperSize="9" scale="94" orientation="portrait" horizontalDpi="300" verticalDpi="300" r:id="rId1"/>
  <colBreaks count="1" manualBreakCount="1">
    <brk id="6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재배정내역서</vt:lpstr>
      <vt:lpstr>재배정내역서!Print_Area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박천홍</dc:creator>
  <cp:lastModifiedBy>박천홍</cp:lastModifiedBy>
  <cp:lastPrinted>2017-12-14T07:42:10Z</cp:lastPrinted>
  <dcterms:created xsi:type="dcterms:W3CDTF">2017-12-14T06:33:05Z</dcterms:created>
  <dcterms:modified xsi:type="dcterms:W3CDTF">2017-12-15T00:57:21Z</dcterms:modified>
</cp:coreProperties>
</file>