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/>
  </bookViews>
  <sheets>
    <sheet name="우정청별" sheetId="42" r:id="rId1"/>
    <sheet name="총괄국별" sheetId="36" r:id="rId2"/>
    <sheet name="소속국별" sheetId="40" r:id="rId3"/>
  </sheets>
  <definedNames>
    <definedName name="_xlnm._FilterDatabase" localSheetId="2" hidden="1">소속국별!$A$5:$I$249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B29" i="36"/>
  <c r="I249" i="40" l="1"/>
  <c r="D249"/>
  <c r="C249"/>
  <c r="F248"/>
  <c r="E248"/>
  <c r="G247"/>
  <c r="G248" s="1"/>
  <c r="E245"/>
  <c r="G245" s="1"/>
  <c r="H245" s="1"/>
  <c r="E244"/>
  <c r="G244" s="1"/>
  <c r="H244" s="1"/>
  <c r="E243"/>
  <c r="G243" s="1"/>
  <c r="H243" s="1"/>
  <c r="E242"/>
  <c r="G242" s="1"/>
  <c r="H242" s="1"/>
  <c r="E241"/>
  <c r="G241" s="1"/>
  <c r="H241" s="1"/>
  <c r="E240"/>
  <c r="G240" s="1"/>
  <c r="H240" s="1"/>
  <c r="E239"/>
  <c r="G239" s="1"/>
  <c r="E238"/>
  <c r="E237"/>
  <c r="E235"/>
  <c r="G235" s="1"/>
  <c r="H235" s="1"/>
  <c r="E234"/>
  <c r="G234" s="1"/>
  <c r="E233"/>
  <c r="G233" s="1"/>
  <c r="H233" s="1"/>
  <c r="E232"/>
  <c r="G232" s="1"/>
  <c r="H232" s="1"/>
  <c r="E231"/>
  <c r="G231" s="1"/>
  <c r="H231" s="1"/>
  <c r="E230"/>
  <c r="G230" s="1"/>
  <c r="H230" s="1"/>
  <c r="E229"/>
  <c r="G229" s="1"/>
  <c r="H229" s="1"/>
  <c r="E228"/>
  <c r="G228" s="1"/>
  <c r="H228" s="1"/>
  <c r="E227"/>
  <c r="G227" s="1"/>
  <c r="H227" s="1"/>
  <c r="E226"/>
  <c r="G226" s="1"/>
  <c r="H226" s="1"/>
  <c r="E225"/>
  <c r="G225" s="1"/>
  <c r="H225" s="1"/>
  <c r="E224"/>
  <c r="G224" s="1"/>
  <c r="H224" s="1"/>
  <c r="E223"/>
  <c r="G223" s="1"/>
  <c r="H223" s="1"/>
  <c r="E222"/>
  <c r="G222" s="1"/>
  <c r="H222" s="1"/>
  <c r="E221"/>
  <c r="G221" s="1"/>
  <c r="E220"/>
  <c r="E218"/>
  <c r="G218" s="1"/>
  <c r="H218" s="1"/>
  <c r="E217"/>
  <c r="G217" s="1"/>
  <c r="H217" s="1"/>
  <c r="E216"/>
  <c r="G216" s="1"/>
  <c r="H216" s="1"/>
  <c r="E215"/>
  <c r="G215" s="1"/>
  <c r="H215" s="1"/>
  <c r="E214"/>
  <c r="G214" s="1"/>
  <c r="H214" s="1"/>
  <c r="E213"/>
  <c r="G213" s="1"/>
  <c r="H213" s="1"/>
  <c r="E212"/>
  <c r="G212" s="1"/>
  <c r="H212" s="1"/>
  <c r="E211"/>
  <c r="E210"/>
  <c r="E208"/>
  <c r="G208" s="1"/>
  <c r="H208" s="1"/>
  <c r="E207"/>
  <c r="G207" s="1"/>
  <c r="H207" s="1"/>
  <c r="E206"/>
  <c r="G206" s="1"/>
  <c r="E205"/>
  <c r="G205" s="1"/>
  <c r="H205" s="1"/>
  <c r="E204"/>
  <c r="G204" s="1"/>
  <c r="H204" s="1"/>
  <c r="E203"/>
  <c r="G203" s="1"/>
  <c r="H203" s="1"/>
  <c r="E202"/>
  <c r="G202" s="1"/>
  <c r="H202" s="1"/>
  <c r="E201"/>
  <c r="G201" s="1"/>
  <c r="H201" s="1"/>
  <c r="E200"/>
  <c r="E198"/>
  <c r="G198" s="1"/>
  <c r="E197"/>
  <c r="G197" s="1"/>
  <c r="H197" s="1"/>
  <c r="E196"/>
  <c r="G196" s="1"/>
  <c r="H196" s="1"/>
  <c r="E195"/>
  <c r="E194"/>
  <c r="E192"/>
  <c r="G192" s="1"/>
  <c r="H192" s="1"/>
  <c r="E191"/>
  <c r="G191" s="1"/>
  <c r="H191" s="1"/>
  <c r="E190"/>
  <c r="G190" s="1"/>
  <c r="H190" s="1"/>
  <c r="E189"/>
  <c r="G189" s="1"/>
  <c r="H189" s="1"/>
  <c r="E188"/>
  <c r="G188" s="1"/>
  <c r="H188" s="1"/>
  <c r="E187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E180"/>
  <c r="G180" s="1"/>
  <c r="H180" s="1"/>
  <c r="E179"/>
  <c r="G179" s="1"/>
  <c r="H179" s="1"/>
  <c r="E178"/>
  <c r="E176"/>
  <c r="G176" s="1"/>
  <c r="H176" s="1"/>
  <c r="E175"/>
  <c r="G175" s="1"/>
  <c r="H175" s="1"/>
  <c r="E174"/>
  <c r="G174" s="1"/>
  <c r="H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H168" s="1"/>
  <c r="E167"/>
  <c r="G167" s="1"/>
  <c r="H167" s="1"/>
  <c r="E166"/>
  <c r="G166" s="1"/>
  <c r="H166" s="1"/>
  <c r="E165"/>
  <c r="E163"/>
  <c r="G163" s="1"/>
  <c r="H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H155" s="1"/>
  <c r="E154"/>
  <c r="G154" s="1"/>
  <c r="E153"/>
  <c r="G153" s="1"/>
  <c r="H153" s="1"/>
  <c r="E152"/>
  <c r="G152" s="1"/>
  <c r="H152" s="1"/>
  <c r="E151"/>
  <c r="E150"/>
  <c r="E148"/>
  <c r="G148" s="1"/>
  <c r="H148" s="1"/>
  <c r="E147"/>
  <c r="G147" s="1"/>
  <c r="H147" s="1"/>
  <c r="E146"/>
  <c r="G146" s="1"/>
  <c r="H146" s="1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H138" s="1"/>
  <c r="E137"/>
  <c r="G137" s="1"/>
  <c r="H137" s="1"/>
  <c r="E136"/>
  <c r="G136" s="1"/>
  <c r="H136" s="1"/>
  <c r="E135"/>
  <c r="G135" s="1"/>
  <c r="H135" s="1"/>
  <c r="E134"/>
  <c r="G134" s="1"/>
  <c r="H134" s="1"/>
  <c r="E133"/>
  <c r="G133" s="1"/>
  <c r="H133" s="1"/>
  <c r="E132"/>
  <c r="G132" s="1"/>
  <c r="E131"/>
  <c r="G131" s="1"/>
  <c r="H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H122" s="1"/>
  <c r="E121"/>
  <c r="G121" s="1"/>
  <c r="H121" s="1"/>
  <c r="E120"/>
  <c r="G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H113" s="1"/>
  <c r="E112"/>
  <c r="G112" s="1"/>
  <c r="H112" s="1"/>
  <c r="E111"/>
  <c r="G111" s="1"/>
  <c r="H111" s="1"/>
  <c r="E110"/>
  <c r="G110" s="1"/>
  <c r="H110" s="1"/>
  <c r="E109"/>
  <c r="G109" s="1"/>
  <c r="H109" s="1"/>
  <c r="E108"/>
  <c r="G108" s="1"/>
  <c r="E107"/>
  <c r="E105"/>
  <c r="G105" s="1"/>
  <c r="H105" s="1"/>
  <c r="E104"/>
  <c r="G104" s="1"/>
  <c r="H104" s="1"/>
  <c r="E103"/>
  <c r="G103" s="1"/>
  <c r="H103" s="1"/>
  <c r="E102"/>
  <c r="G102" s="1"/>
  <c r="H102" s="1"/>
  <c r="E101"/>
  <c r="G101" s="1"/>
  <c r="H101" s="1"/>
  <c r="E100"/>
  <c r="G100" s="1"/>
  <c r="H100" s="1"/>
  <c r="E99"/>
  <c r="G99" s="1"/>
  <c r="H99" s="1"/>
  <c r="E98"/>
  <c r="G98" s="1"/>
  <c r="H98" s="1"/>
  <c r="E97"/>
  <c r="G97" s="1"/>
  <c r="E96"/>
  <c r="G96" s="1"/>
  <c r="H96" s="1"/>
  <c r="E95"/>
  <c r="G95" s="1"/>
  <c r="H95" s="1"/>
  <c r="E94"/>
  <c r="G94" s="1"/>
  <c r="H94" s="1"/>
  <c r="E93"/>
  <c r="E91"/>
  <c r="G91" s="1"/>
  <c r="H91" s="1"/>
  <c r="E90"/>
  <c r="G90" s="1"/>
  <c r="H90" s="1"/>
  <c r="E89"/>
  <c r="G89" s="1"/>
  <c r="H89" s="1"/>
  <c r="E88"/>
  <c r="G88" s="1"/>
  <c r="H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H81" s="1"/>
  <c r="E80"/>
  <c r="G80" s="1"/>
  <c r="E79"/>
  <c r="G79" s="1"/>
  <c r="H79" s="1"/>
  <c r="E78"/>
  <c r="G78" s="1"/>
  <c r="E77"/>
  <c r="G77" s="1"/>
  <c r="H77" s="1"/>
  <c r="E76"/>
  <c r="G76" s="1"/>
  <c r="H76" s="1"/>
  <c r="E75"/>
  <c r="E73"/>
  <c r="G73" s="1"/>
  <c r="H73" s="1"/>
  <c r="E72"/>
  <c r="G72" s="1"/>
  <c r="H72" s="1"/>
  <c r="E71"/>
  <c r="G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H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E56"/>
  <c r="G56" s="1"/>
  <c r="H56" s="1"/>
  <c r="E55"/>
  <c r="G55" s="1"/>
  <c r="H55" s="1"/>
  <c r="E54"/>
  <c r="G54" s="1"/>
  <c r="H54" s="1"/>
  <c r="E53"/>
  <c r="G53" s="1"/>
  <c r="H53" s="1"/>
  <c r="E52"/>
  <c r="G52" s="1"/>
  <c r="H52" s="1"/>
  <c r="E51"/>
  <c r="E49"/>
  <c r="G49" s="1"/>
  <c r="H49" s="1"/>
  <c r="E48"/>
  <c r="G48" s="1"/>
  <c r="H48" s="1"/>
  <c r="E47"/>
  <c r="G47" s="1"/>
  <c r="H47" s="1"/>
  <c r="E46"/>
  <c r="G46" s="1"/>
  <c r="H46" s="1"/>
  <c r="E45"/>
  <c r="G45" s="1"/>
  <c r="H45" s="1"/>
  <c r="E44"/>
  <c r="G44" s="1"/>
  <c r="E43"/>
  <c r="G43" s="1"/>
  <c r="H43" s="1"/>
  <c r="E42"/>
  <c r="E40"/>
  <c r="G40" s="1"/>
  <c r="H40" s="1"/>
  <c r="E39"/>
  <c r="G39" s="1"/>
  <c r="H39" s="1"/>
  <c r="E38"/>
  <c r="G38" s="1"/>
  <c r="H38" s="1"/>
  <c r="E37"/>
  <c r="G37" s="1"/>
  <c r="H37" s="1"/>
  <c r="E36"/>
  <c r="G36" s="1"/>
  <c r="H36" s="1"/>
  <c r="E35"/>
  <c r="G35" s="1"/>
  <c r="H35" s="1"/>
  <c r="E34"/>
  <c r="G34" s="1"/>
  <c r="H34" s="1"/>
  <c r="E33"/>
  <c r="G33" s="1"/>
  <c r="H33" s="1"/>
  <c r="E32"/>
  <c r="G32" s="1"/>
  <c r="H32" s="1"/>
  <c r="E31"/>
  <c r="G31" s="1"/>
  <c r="H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H24" s="1"/>
  <c r="E23"/>
  <c r="G23" s="1"/>
  <c r="H23" s="1"/>
  <c r="E22"/>
  <c r="G22" s="1"/>
  <c r="H22" s="1"/>
  <c r="E21"/>
  <c r="G21" s="1"/>
  <c r="H21" s="1"/>
  <c r="E20"/>
  <c r="G20" s="1"/>
  <c r="E19"/>
  <c r="G19" s="1"/>
  <c r="H19" s="1"/>
  <c r="E18"/>
  <c r="G18" s="1"/>
  <c r="H18" s="1"/>
  <c r="E17"/>
  <c r="G17" s="1"/>
  <c r="H17" s="1"/>
  <c r="E16"/>
  <c r="E14"/>
  <c r="G14" s="1"/>
  <c r="H14" s="1"/>
  <c r="E13"/>
  <c r="G13" s="1"/>
  <c r="H13" s="1"/>
  <c r="E12"/>
  <c r="G12" s="1"/>
  <c r="H12" s="1"/>
  <c r="E11"/>
  <c r="G11" s="1"/>
  <c r="H11" s="1"/>
  <c r="E10"/>
  <c r="G10" s="1"/>
  <c r="H10" s="1"/>
  <c r="E9"/>
  <c r="G9" s="1"/>
  <c r="H9" s="1"/>
  <c r="E8"/>
  <c r="G8" s="1"/>
  <c r="H8" s="1"/>
  <c r="E7"/>
  <c r="G7" s="1"/>
  <c r="H7" s="1"/>
  <c r="E6"/>
  <c r="E29" i="36"/>
  <c r="C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E127" i="40" l="1"/>
  <c r="F115" s="1"/>
  <c r="F127" s="1"/>
  <c r="E50"/>
  <c r="F42" s="1"/>
  <c r="G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199"/>
  <c r="F194" s="1"/>
  <c r="G194" s="1"/>
  <c r="E246"/>
  <c r="F237" s="1"/>
  <c r="F246" s="1"/>
  <c r="E84"/>
  <c r="F75" s="1"/>
  <c r="G75" s="1"/>
  <c r="E158"/>
  <c r="F150" s="1"/>
  <c r="F158" s="1"/>
  <c r="E186"/>
  <c r="F178" s="1"/>
  <c r="F186" s="1"/>
  <c r="E219"/>
  <c r="F210" s="1"/>
  <c r="G210" s="1"/>
  <c r="E15"/>
  <c r="E64"/>
  <c r="F51" s="1"/>
  <c r="E92"/>
  <c r="F85" s="1"/>
  <c r="E28"/>
  <c r="F16" s="1"/>
  <c r="F28" s="1"/>
  <c r="E106"/>
  <c r="F93" s="1"/>
  <c r="F106" s="1"/>
  <c r="E142"/>
  <c r="F128" s="1"/>
  <c r="F142" s="1"/>
  <c r="E193"/>
  <c r="F187" s="1"/>
  <c r="F193" s="1"/>
  <c r="E209"/>
  <c r="F200" s="1"/>
  <c r="F209" s="1"/>
  <c r="E236"/>
  <c r="F220" s="1"/>
  <c r="F236" s="1"/>
  <c r="H247"/>
  <c r="H248" s="1"/>
  <c r="G151"/>
  <c r="H151" s="1"/>
  <c r="E164"/>
  <c r="F159" s="1"/>
  <c r="F164" s="1"/>
  <c r="G195"/>
  <c r="H195" s="1"/>
  <c r="G211"/>
  <c r="H211" s="1"/>
  <c r="G238"/>
  <c r="H238" s="1"/>
  <c r="D29" i="36"/>
  <c r="G150" i="40" l="1"/>
  <c r="F219"/>
  <c r="G115"/>
  <c r="H115" s="1"/>
  <c r="H127" s="1"/>
  <c r="F199"/>
  <c r="G165"/>
  <c r="H177" s="1"/>
  <c r="F50"/>
  <c r="G29"/>
  <c r="H41" s="1"/>
  <c r="F149"/>
  <c r="G178"/>
  <c r="H178" s="1"/>
  <c r="H186" s="1"/>
  <c r="G237"/>
  <c r="H237" s="1"/>
  <c r="H246" s="1"/>
  <c r="G65"/>
  <c r="G74" s="1"/>
  <c r="F84"/>
  <c r="G93"/>
  <c r="G106" s="1"/>
  <c r="F114"/>
  <c r="G187"/>
  <c r="H187" s="1"/>
  <c r="F92"/>
  <c r="G85"/>
  <c r="G50"/>
  <c r="H42"/>
  <c r="H50" s="1"/>
  <c r="G199"/>
  <c r="H194"/>
  <c r="H199" s="1"/>
  <c r="G158"/>
  <c r="H158"/>
  <c r="G219"/>
  <c r="H210"/>
  <c r="H219" s="1"/>
  <c r="G149"/>
  <c r="H143"/>
  <c r="H149" s="1"/>
  <c r="E249"/>
  <c r="F6"/>
  <c r="G114"/>
  <c r="H107"/>
  <c r="H114" s="1"/>
  <c r="F64"/>
  <c r="G51"/>
  <c r="H75"/>
  <c r="H84" s="1"/>
  <c r="G84"/>
  <c r="G159"/>
  <c r="G128"/>
  <c r="G16"/>
  <c r="G220"/>
  <c r="H220" s="1"/>
  <c r="G200"/>
  <c r="G127" l="1"/>
  <c r="G177"/>
  <c r="H93"/>
  <c r="H106" s="1"/>
  <c r="G186"/>
  <c r="G193"/>
  <c r="H193"/>
  <c r="G246"/>
  <c r="G41"/>
  <c r="H65"/>
  <c r="H74" s="1"/>
  <c r="G142"/>
  <c r="H128"/>
  <c r="H142" s="1"/>
  <c r="F15"/>
  <c r="F249" s="1"/>
  <c r="G6"/>
  <c r="G28"/>
  <c r="H16"/>
  <c r="H28" s="1"/>
  <c r="G236"/>
  <c r="H236"/>
  <c r="G64"/>
  <c r="H51"/>
  <c r="H64" s="1"/>
  <c r="G92"/>
  <c r="H85"/>
  <c r="H92" s="1"/>
  <c r="G209"/>
  <c r="H200"/>
  <c r="H209" s="1"/>
  <c r="G164"/>
  <c r="H164"/>
  <c r="G15" l="1"/>
  <c r="G249" s="1"/>
  <c r="H6"/>
  <c r="H15" s="1"/>
  <c r="H249" s="1"/>
</calcChain>
</file>

<file path=xl/sharedStrings.xml><?xml version="1.0" encoding="utf-8"?>
<sst xmlns="http://schemas.openxmlformats.org/spreadsheetml/2006/main" count="598" uniqueCount="304">
  <si>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</si>
  <si>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</si>
  <si>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</si>
  <si>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</si>
  <si>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</si>
  <si>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</si>
  <si>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</si>
  <si>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</si>
  <si>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</si>
  <si>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</si>
  <si>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</si>
  <si>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</si>
  <si>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</si>
  <si>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</si>
  <si>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</si>
  <si>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</si>
  <si>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</si>
  <si>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</si>
  <si>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</si>
  <si>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</si>
  <si>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</si>
  <si>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</si>
  <si>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</si>
  <si>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</si>
  <si>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</si>
  <si>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</si>
  <si>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</si>
  <si>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</si>
  <si>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</si>
  <si>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</si>
  <si>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</si>
  <si>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</si>
  <si>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</si>
  <si>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</si>
  <si>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</si>
  <si>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</si>
  <si>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</si>
  <si>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</si>
  <si>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</si>
  <si>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</si>
  <si>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</si>
  <si>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</si>
  <si>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</si>
  <si>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</si>
  <si>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</si>
  <si>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</si>
  <si>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</si>
  <si>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</si>
  <si>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</si>
  <si>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</si>
  <si>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</si>
  <si>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</si>
  <si>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</si>
  <si>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</si>
  <si>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</si>
  <si>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</si>
  <si>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</si>
  <si>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</si>
  <si>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</si>
  <si>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</si>
  <si>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</si>
  <si>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</si>
  <si>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</si>
  <si>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</si>
  <si>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</si>
  <si>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</si>
  <si>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</si>
  <si>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</si>
  <si>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</si>
  <si>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</si>
  <si>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</si>
  <si>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</si>
  <si>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</si>
  <si>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</si>
  <si>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</si>
  <si>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</si>
  <si>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</si>
  <si>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</si>
  <si>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</si>
  <si>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</si>
  <si>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</si>
  <si>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</si>
  <si>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</si>
  <si>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</si>
  <si>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</si>
  <si>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</si>
  <si>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</si>
  <si>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</si>
  <si>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</si>
  <si>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</si>
  <si>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5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</si>
  <si>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</si>
  <si>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</si>
  <si>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</si>
  <si>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</si>
  <si>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</si>
  <si>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</si>
  <si>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</si>
  <si>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</si>
  <si>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</si>
  <si>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</si>
  <si>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</si>
  <si>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</si>
  <si>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</si>
  <si>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</si>
  <si>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</si>
  <si>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</si>
  <si>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</si>
  <si>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</si>
  <si>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</si>
  <si>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</si>
  <si>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</si>
  <si>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</si>
  <si>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</si>
  <si>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</si>
  <si>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</si>
  <si>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</si>
  <si>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</si>
  <si>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</si>
  <si>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</si>
  <si>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</si>
  <si>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</si>
  <si>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</si>
  <si>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</si>
  <si>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</si>
  <si>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</si>
  <si>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</si>
  <si>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</si>
  <si>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</si>
  <si>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</si>
  <si>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</si>
  <si>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</si>
  <si>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</si>
  <si>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</si>
  <si>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</si>
  <si>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</si>
  <si>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</si>
  <si>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</si>
  <si>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</si>
  <si>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</si>
  <si>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</si>
  <si>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</si>
  <si>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</si>
  <si>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</si>
  <si>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</si>
  <si>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</si>
  <si>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</si>
  <si>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</si>
  <si>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</si>
  <si>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</si>
  <si>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</si>
  <si>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</si>
  <si>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</si>
  <si>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</si>
  <si>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</si>
  <si>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</si>
  <si>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</si>
  <si>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</si>
  <si>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</si>
  <si>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</si>
  <si>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</si>
  <si>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</si>
  <si>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</si>
  <si>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</si>
  <si>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</si>
  <si>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</si>
  <si>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</si>
  <si>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</si>
  <si>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</si>
  <si>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</si>
  <si>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</si>
  <si>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</si>
  <si>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</si>
  <si>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</si>
  <si>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</si>
  <si>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</si>
  <si>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</si>
  <si>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</si>
  <si>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</si>
  <si>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</si>
  <si>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</si>
  <si>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</si>
  <si>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</si>
  <si>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</si>
  <si>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</si>
  <si>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</si>
  <si>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</si>
  <si>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</si>
  <si>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</si>
  <si>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</si>
  <si>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</si>
  <si>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</si>
  <si>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</si>
  <si>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</si>
  <si>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</si>
  <si>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</si>
  <si>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</si>
  <si>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</si>
  <si>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</si>
  <si>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</si>
  <si>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</si>
  <si>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</si>
  <si>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</si>
  <si>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</si>
  <si>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</si>
  <si>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</si>
  <si>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</si>
  <si>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</si>
  <si>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</si>
  <si>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</si>
  <si>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</si>
  <si>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</si>
  <si>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</si>
  <si>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</si>
  <si>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</si>
  <si>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</si>
  <si>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</si>
  <si>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</si>
  <si>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</si>
  <si>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</si>
  <si>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</si>
  <si>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총괄국명</t>
    <phoneticPr fontId="5" type="noConversion"/>
  </si>
  <si>
    <t>소속국명</t>
    <phoneticPr fontId="5" type="noConversion"/>
  </si>
  <si>
    <t>수용비 (50%)</t>
    <phoneticPr fontId="5" type="noConversion"/>
  </si>
  <si>
    <t>포상금 (50%)</t>
    <phoneticPr fontId="5" type="noConversion"/>
  </si>
  <si>
    <t>수용비산출액
(A-B+C)</t>
    <phoneticPr fontId="5" type="noConversion"/>
  </si>
  <si>
    <t>예산배정액(천원)</t>
    <phoneticPr fontId="5" type="noConversion"/>
  </si>
  <si>
    <t>5231-362-210-01</t>
    <phoneticPr fontId="5" type="noConversion"/>
  </si>
  <si>
    <t>5231-362-310-03</t>
    <phoneticPr fontId="5" type="noConversion"/>
  </si>
  <si>
    <t>서울중앙</t>
    <phoneticPr fontId="5" type="noConversion"/>
  </si>
  <si>
    <t>서울중앙</t>
    <phoneticPr fontId="5" type="noConversion"/>
  </si>
  <si>
    <t>서울용산</t>
    <phoneticPr fontId="5" type="noConversion"/>
  </si>
  <si>
    <t>광화문</t>
    <phoneticPr fontId="5" type="noConversion"/>
  </si>
  <si>
    <t>서울구로</t>
    <phoneticPr fontId="5" type="noConversion"/>
  </si>
  <si>
    <t>서울도봉</t>
    <phoneticPr fontId="5" type="noConversion"/>
  </si>
  <si>
    <t>동대문</t>
    <phoneticPr fontId="5" type="noConversion"/>
  </si>
  <si>
    <t>서울마포</t>
    <phoneticPr fontId="5" type="noConversion"/>
  </si>
  <si>
    <t>서울광진</t>
    <phoneticPr fontId="5" type="noConversion"/>
  </si>
  <si>
    <t>서울은평</t>
    <phoneticPr fontId="5" type="noConversion"/>
  </si>
  <si>
    <t>여의도</t>
    <phoneticPr fontId="5" type="noConversion"/>
  </si>
  <si>
    <t>서울강남</t>
    <phoneticPr fontId="5" type="noConversion"/>
  </si>
  <si>
    <t>서울중랑</t>
    <phoneticPr fontId="5" type="noConversion"/>
  </si>
  <si>
    <t>서울강동</t>
    <phoneticPr fontId="5" type="noConversion"/>
  </si>
  <si>
    <t>서울금천</t>
    <phoneticPr fontId="5" type="noConversion"/>
  </si>
  <si>
    <t>서울노원</t>
    <phoneticPr fontId="5" type="noConversion"/>
  </si>
  <si>
    <t>서울성북</t>
    <phoneticPr fontId="5" type="noConversion"/>
  </si>
  <si>
    <t>서울양천</t>
    <phoneticPr fontId="5" type="noConversion"/>
  </si>
  <si>
    <t>서울동작</t>
    <phoneticPr fontId="5" type="noConversion"/>
  </si>
  <si>
    <t>서대문</t>
    <phoneticPr fontId="5" type="noConversion"/>
  </si>
  <si>
    <t>서울서초</t>
    <phoneticPr fontId="5" type="noConversion"/>
  </si>
  <si>
    <t>서울송파</t>
    <phoneticPr fontId="5" type="noConversion"/>
  </si>
  <si>
    <t>서울강서</t>
    <phoneticPr fontId="5" type="noConversion"/>
  </si>
  <si>
    <t>국제물류센터</t>
    <phoneticPr fontId="5" type="noConversion"/>
  </si>
  <si>
    <t>-</t>
    <phoneticPr fontId="5" type="noConversion"/>
  </si>
  <si>
    <t>소계</t>
    <phoneticPr fontId="5" type="noConversion"/>
  </si>
  <si>
    <t>합계</t>
    <phoneticPr fontId="5" type="noConversion"/>
  </si>
  <si>
    <t>업무중지국으로 총괄국에 배정</t>
    <phoneticPr fontId="5" type="noConversion"/>
  </si>
  <si>
    <t>수용비
발생액(A)</t>
    <phoneticPr fontId="5" type="noConversion"/>
  </si>
  <si>
    <t>총괄국 마케팅경비</t>
    <phoneticPr fontId="5" type="noConversion"/>
  </si>
  <si>
    <t>소속국차감10%(B)</t>
    <phoneticPr fontId="5" type="noConversion"/>
  </si>
  <si>
    <t>총괄국배정(C)</t>
    <phoneticPr fontId="5" type="noConversion"/>
  </si>
  <si>
    <t>합  계</t>
    <phoneticPr fontId="5" type="noConversion"/>
  </si>
  <si>
    <t>계</t>
  </si>
  <si>
    <t xml:space="preserve"> </t>
  </si>
  <si>
    <t>직원</t>
  </si>
  <si>
    <t>합계</t>
  </si>
  <si>
    <t>관서</t>
  </si>
  <si>
    <t>경북청</t>
  </si>
  <si>
    <t>전북청</t>
  </si>
  <si>
    <t>전남청</t>
  </si>
  <si>
    <t>부산청</t>
  </si>
  <si>
    <t>제주청</t>
  </si>
  <si>
    <t>강원청</t>
  </si>
  <si>
    <t>충청청</t>
  </si>
  <si>
    <t>경인청</t>
  </si>
  <si>
    <t>이체금액</t>
  </si>
  <si>
    <t>예산배정액</t>
  </si>
  <si>
    <t>실지급액</t>
  </si>
  <si>
    <t>모집구분</t>
  </si>
  <si>
    <t>총  계</t>
  </si>
  <si>
    <t>우정청별</t>
  </si>
  <si>
    <t>기  타</t>
  </si>
  <si>
    <t>우체국 재원</t>
  </si>
  <si>
    <t>우정청 재원</t>
  </si>
  <si>
    <t>본부 재원</t>
  </si>
  <si>
    <t>광 화 문</t>
    <phoneticPr fontId="5" type="noConversion"/>
  </si>
  <si>
    <t>동 대 문</t>
    <phoneticPr fontId="5" type="noConversion"/>
  </si>
  <si>
    <t>여 의 도</t>
    <phoneticPr fontId="5" type="noConversion"/>
  </si>
  <si>
    <t>서 대 문</t>
    <phoneticPr fontId="5" type="noConversion"/>
  </si>
  <si>
    <t>총괄국명</t>
    <phoneticPr fontId="5" type="noConversion"/>
  </si>
  <si>
    <t>관서모집경비(원)</t>
    <phoneticPr fontId="5" type="noConversion"/>
  </si>
  <si>
    <r>
      <t xml:space="preserve">예산배정액(천원)
</t>
    </r>
    <r>
      <rPr>
        <b/>
        <sz val="11"/>
        <color rgb="FF000000"/>
        <rFont val="맑은 고딕"/>
        <family val="3"/>
        <charset val="129"/>
      </rPr>
      <t>(5231-362-210-01)</t>
    </r>
    <phoneticPr fontId="5" type="noConversion"/>
  </si>
  <si>
    <r>
      <t xml:space="preserve">포상금(계좌이체)
</t>
    </r>
    <r>
      <rPr>
        <b/>
        <sz val="11"/>
        <color rgb="FF000000"/>
        <rFont val="맑은 고딕"/>
        <family val="3"/>
        <charset val="129"/>
      </rPr>
      <t>5231-362-310-03</t>
    </r>
    <phoneticPr fontId="5" type="noConversion"/>
  </si>
  <si>
    <r>
      <t xml:space="preserve">수용비(예산배정)
</t>
    </r>
    <r>
      <rPr>
        <b/>
        <sz val="11"/>
        <color rgb="FF000000"/>
        <rFont val="맑은 고딕"/>
        <family val="3"/>
        <charset val="129"/>
      </rPr>
      <t>5231-362-210-01</t>
    </r>
    <phoneticPr fontId="5" type="noConversion"/>
  </si>
  <si>
    <t>합  계</t>
    <phoneticPr fontId="5" type="noConversion"/>
  </si>
  <si>
    <t>[붙임]</t>
    <phoneticPr fontId="5" type="noConversion"/>
  </si>
  <si>
    <t>서울청</t>
    <phoneticPr fontId="5" type="noConversion"/>
  </si>
  <si>
    <r>
      <t>2017. 10월분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5" type="noConversion"/>
  </si>
  <si>
    <r>
      <t>2017. 10월분 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5" type="noConversion"/>
  </si>
  <si>
    <r>
      <t>2017. 10월분 우체국예금 관서모집경비 지급내역</t>
    </r>
    <r>
      <rPr>
        <u/>
        <sz val="14"/>
        <color indexed="8"/>
        <rFont val="HY헤드라인M"/>
        <family val="1"/>
        <charset val="129"/>
      </rPr>
      <t>(청별)</t>
    </r>
    <phoneticPr fontId="5" type="noConversion"/>
  </si>
  <si>
    <t>(금액단위: 원)</t>
    <phoneticPr fontId="5" type="noConversion"/>
  </si>
  <si>
    <t>10월 관서
모집경비(원)</t>
    <phoneticPr fontId="5" type="noConversion"/>
  </si>
  <si>
    <t>공금계좌이체액</t>
    <phoneticPr fontId="5" type="noConversion"/>
  </si>
  <si>
    <t>(금액단위 : 원)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</si>
</sst>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2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7"/>
      <color indexed="8"/>
      <name val="HY헤드라인M"/>
      <family val="1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u/>
      <sz val="14"/>
      <color indexed="8"/>
      <name val="HY헤드라인M"/>
      <family val="1"/>
      <charset val="129"/>
    </font>
    <font>
      <b/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</fills>
  <borders count="7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/>
      <top/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4" fillId="0" borderId="0"/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39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2" fillId="0" borderId="0" xfId="29" applyNumberFormat="1" applyFont="1" applyFill="1" applyBorder="1" applyAlignment="1" applyProtection="1">
      <alignment horizontal="left" vertical="center"/>
    </xf>
    <xf numFmtId="176" fontId="11" fillId="0" borderId="0" xfId="1" applyNumberFormat="1" applyFont="1" applyFill="1" applyBorder="1" applyAlignment="1" applyProtection="1">
      <alignment horizontal="right"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12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vertical="center"/>
    </xf>
    <xf numFmtId="0" fontId="19" fillId="0" borderId="0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horizontal="left" vertical="center"/>
    </xf>
    <xf numFmtId="176" fontId="19" fillId="0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176" fontId="20" fillId="4" borderId="4" xfId="1" applyNumberFormat="1" applyFont="1" applyFill="1" applyBorder="1" applyAlignment="1" applyProtection="1">
      <alignment horizontal="center" vertical="center" wrapText="1"/>
    </xf>
    <xf numFmtId="49" fontId="23" fillId="0" borderId="9" xfId="1" applyNumberFormat="1" applyFont="1" applyFill="1" applyBorder="1" applyAlignment="1" applyProtection="1">
      <alignment horizontal="center" vertical="center"/>
    </xf>
    <xf numFmtId="176" fontId="23" fillId="0" borderId="9" xfId="0" applyNumberFormat="1" applyFont="1" applyFill="1" applyBorder="1" applyAlignment="1" applyProtection="1">
      <alignment vertical="center"/>
    </xf>
    <xf numFmtId="41" fontId="23" fillId="0" borderId="9" xfId="2" applyFont="1" applyFill="1" applyBorder="1" applyAlignment="1" applyProtection="1">
      <alignment vertical="center"/>
    </xf>
    <xf numFmtId="49" fontId="24" fillId="6" borderId="9" xfId="1" applyNumberFormat="1" applyFont="1" applyFill="1" applyBorder="1" applyAlignment="1" applyProtection="1">
      <alignment horizontal="center" vertical="center"/>
    </xf>
    <xf numFmtId="176" fontId="24" fillId="6" borderId="9" xfId="1" applyNumberFormat="1" applyFont="1" applyFill="1" applyBorder="1" applyAlignment="1" applyProtection="1">
      <alignment vertical="center"/>
    </xf>
    <xf numFmtId="176" fontId="24" fillId="6" borderId="11" xfId="1" applyNumberFormat="1" applyFont="1" applyFill="1" applyBorder="1" applyAlignment="1" applyProtection="1">
      <alignment horizontal="right" vertical="center"/>
    </xf>
    <xf numFmtId="0" fontId="25" fillId="0" borderId="0" xfId="33">
      <alignment vertical="center"/>
    </xf>
    <xf numFmtId="49" fontId="27" fillId="0" borderId="0" xfId="34" applyNumberFormat="1" applyFont="1" applyFill="1" applyBorder="1" applyAlignment="1" applyProtection="1">
      <alignment horizontal="left" vertical="center"/>
    </xf>
    <xf numFmtId="49" fontId="27" fillId="0" borderId="0" xfId="34" applyNumberFormat="1" applyFont="1" applyFill="1" applyBorder="1" applyAlignment="1" applyProtection="1">
      <alignment horizontal="center" vertical="center"/>
    </xf>
    <xf numFmtId="176" fontId="27" fillId="0" borderId="0" xfId="34" applyNumberFormat="1" applyFont="1" applyFill="1" applyBorder="1" applyAlignment="1" applyProtection="1">
      <alignment vertical="center"/>
    </xf>
    <xf numFmtId="176" fontId="28" fillId="0" borderId="0" xfId="34" applyNumberFormat="1" applyFont="1" applyFill="1" applyBorder="1" applyAlignment="1" applyProtection="1">
      <alignment horizontal="right" vertical="center"/>
    </xf>
    <xf numFmtId="176" fontId="29" fillId="0" borderId="21" xfId="34" applyNumberFormat="1" applyFont="1" applyFill="1" applyBorder="1" applyAlignment="1" applyProtection="1">
      <alignment horizontal="center" vertical="center"/>
    </xf>
    <xf numFmtId="176" fontId="29" fillId="0" borderId="22" xfId="34" applyNumberFormat="1" applyFont="1" applyFill="1" applyBorder="1" applyAlignment="1" applyProtection="1">
      <alignment horizontal="center" vertical="center"/>
    </xf>
    <xf numFmtId="176" fontId="29" fillId="0" borderId="23" xfId="34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vertical="center"/>
    </xf>
    <xf numFmtId="0" fontId="20" fillId="4" borderId="35" xfId="1" applyNumberFormat="1" applyFont="1" applyFill="1" applyBorder="1" applyAlignment="1" applyProtection="1">
      <alignment horizontal="center" vertical="center"/>
    </xf>
    <xf numFmtId="0" fontId="20" fillId="4" borderId="37" xfId="1" applyNumberFormat="1" applyFont="1" applyFill="1" applyBorder="1" applyAlignment="1" applyProtection="1">
      <alignment horizontal="center" vertical="center"/>
    </xf>
    <xf numFmtId="0" fontId="20" fillId="4" borderId="38" xfId="1" applyNumberFormat="1" applyFont="1" applyFill="1" applyBorder="1" applyAlignment="1" applyProtection="1">
      <alignment horizontal="center" vertical="center"/>
    </xf>
    <xf numFmtId="176" fontId="19" fillId="2" borderId="0" xfId="0" applyNumberFormat="1" applyFont="1" applyFill="1" applyBorder="1" applyAlignment="1" applyProtection="1">
      <alignment vertical="center"/>
    </xf>
    <xf numFmtId="176" fontId="20" fillId="4" borderId="3" xfId="1" applyNumberFormat="1" applyFont="1" applyFill="1" applyBorder="1" applyAlignment="1" applyProtection="1">
      <alignment horizontal="center" vertical="center" wrapText="1"/>
    </xf>
    <xf numFmtId="176" fontId="20" fillId="4" borderId="41" xfId="1" applyNumberFormat="1" applyFont="1" applyFill="1" applyBorder="1" applyAlignment="1" applyProtection="1">
      <alignment horizontal="center" vertical="center" wrapText="1"/>
    </xf>
    <xf numFmtId="49" fontId="19" fillId="2" borderId="0" xfId="1" applyNumberFormat="1" applyFont="1" applyFill="1" applyBorder="1" applyAlignment="1" applyProtection="1">
      <alignment vertical="center"/>
    </xf>
    <xf numFmtId="41" fontId="19" fillId="2" borderId="0" xfId="2" applyFont="1" applyFill="1" applyBorder="1" applyAlignment="1" applyProtection="1">
      <alignment vertical="center"/>
    </xf>
    <xf numFmtId="49" fontId="19" fillId="5" borderId="0" xfId="1" applyNumberFormat="1" applyFont="1" applyFill="1" applyBorder="1" applyAlignment="1" applyProtection="1">
      <alignment vertical="center"/>
    </xf>
    <xf numFmtId="176" fontId="19" fillId="5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center" vertical="center"/>
    </xf>
    <xf numFmtId="41" fontId="19" fillId="0" borderId="0" xfId="2" applyFont="1" applyFill="1" applyBorder="1" applyAlignment="1" applyProtection="1">
      <alignment vertical="center"/>
    </xf>
    <xf numFmtId="176" fontId="19" fillId="5" borderId="0" xfId="0" applyNumberFormat="1" applyFont="1" applyFill="1" applyBorder="1" applyAlignment="1" applyProtection="1">
      <alignment vertical="center"/>
    </xf>
    <xf numFmtId="176" fontId="23" fillId="0" borderId="6" xfId="1" applyNumberFormat="1" applyFont="1" applyFill="1" applyBorder="1" applyAlignment="1" applyProtection="1">
      <alignment vertical="center"/>
    </xf>
    <xf numFmtId="176" fontId="24" fillId="6" borderId="7" xfId="1" applyNumberFormat="1" applyFont="1" applyFill="1" applyBorder="1" applyAlignment="1" applyProtection="1">
      <alignment vertical="center"/>
    </xf>
    <xf numFmtId="41" fontId="23" fillId="0" borderId="43" xfId="2" applyFont="1" applyFill="1" applyBorder="1" applyAlignment="1" applyProtection="1">
      <alignment vertical="center"/>
    </xf>
    <xf numFmtId="176" fontId="24" fillId="4" borderId="5" xfId="1" applyNumberFormat="1" applyFont="1" applyFill="1" applyBorder="1" applyAlignment="1" applyProtection="1">
      <alignment horizontal="center" vertical="center" wrapText="1"/>
    </xf>
    <xf numFmtId="176" fontId="24" fillId="4" borderId="10" xfId="1" applyNumberFormat="1" applyFont="1" applyFill="1" applyBorder="1" applyAlignment="1" applyProtection="1">
      <alignment horizontal="center" vertical="center" wrapText="1"/>
    </xf>
    <xf numFmtId="0" fontId="15" fillId="0" borderId="0" xfId="1" applyNumberFormat="1" applyFont="1" applyFill="1" applyBorder="1" applyAlignment="1" applyProtection="1">
      <alignment vertical="center"/>
    </xf>
    <xf numFmtId="49" fontId="19" fillId="0" borderId="44" xfId="1" applyNumberFormat="1" applyFont="1" applyFill="1" applyBorder="1" applyAlignment="1" applyProtection="1">
      <alignment horizontal="center" vertical="center"/>
    </xf>
    <xf numFmtId="49" fontId="19" fillId="2" borderId="44" xfId="1" applyNumberFormat="1" applyFont="1" applyFill="1" applyBorder="1" applyAlignment="1" applyProtection="1">
      <alignment horizontal="center" vertical="center"/>
    </xf>
    <xf numFmtId="49" fontId="19" fillId="3" borderId="45" xfId="1" applyNumberFormat="1" applyFont="1" applyFill="1" applyBorder="1" applyAlignment="1" applyProtection="1">
      <alignment horizontal="center" vertical="center"/>
    </xf>
    <xf numFmtId="49" fontId="19" fillId="3" borderId="46" xfId="1" applyNumberFormat="1" applyFont="1" applyFill="1" applyBorder="1" applyAlignment="1" applyProtection="1">
      <alignment vertical="center"/>
    </xf>
    <xf numFmtId="176" fontId="21" fillId="3" borderId="46" xfId="1" applyNumberFormat="1" applyFont="1" applyFill="1" applyBorder="1" applyAlignment="1" applyProtection="1">
      <alignment vertical="center"/>
    </xf>
    <xf numFmtId="176" fontId="19" fillId="3" borderId="46" xfId="1" applyNumberFormat="1" applyFont="1" applyFill="1" applyBorder="1" applyAlignment="1" applyProtection="1">
      <alignment vertical="center"/>
    </xf>
    <xf numFmtId="176" fontId="21" fillId="3" borderId="47" xfId="1" applyNumberFormat="1" applyFont="1" applyFill="1" applyBorder="1" applyAlignment="1" applyProtection="1">
      <alignment vertical="center"/>
    </xf>
    <xf numFmtId="176" fontId="20" fillId="0" borderId="42" xfId="1" applyNumberFormat="1" applyFont="1" applyFill="1" applyBorder="1" applyAlignment="1" applyProtection="1">
      <alignment vertical="center"/>
    </xf>
    <xf numFmtId="41" fontId="19" fillId="2" borderId="42" xfId="2" applyFont="1" applyFill="1" applyBorder="1" applyAlignment="1" applyProtection="1">
      <alignment vertical="center"/>
    </xf>
    <xf numFmtId="176" fontId="20" fillId="5" borderId="42" xfId="1" applyNumberFormat="1" applyFont="1" applyFill="1" applyBorder="1" applyAlignment="1" applyProtection="1">
      <alignment vertical="center"/>
    </xf>
    <xf numFmtId="176" fontId="19" fillId="3" borderId="48" xfId="1" applyNumberFormat="1" applyFont="1" applyFill="1" applyBorder="1" applyAlignment="1" applyProtection="1">
      <alignment vertical="center"/>
    </xf>
    <xf numFmtId="49" fontId="29" fillId="0" borderId="52" xfId="34" applyNumberFormat="1" applyFont="1" applyFill="1" applyBorder="1" applyAlignment="1" applyProtection="1">
      <alignment horizontal="center" vertical="center"/>
    </xf>
    <xf numFmtId="49" fontId="29" fillId="5" borderId="53" xfId="34" applyNumberFormat="1" applyFont="1" applyFill="1" applyBorder="1" applyAlignment="1" applyProtection="1">
      <alignment horizontal="center" vertical="center"/>
    </xf>
    <xf numFmtId="49" fontId="29" fillId="0" borderId="53" xfId="34" applyNumberFormat="1" applyFont="1" applyFill="1" applyBorder="1" applyAlignment="1" applyProtection="1">
      <alignment horizontal="center" vertical="center"/>
    </xf>
    <xf numFmtId="49" fontId="28" fillId="0" borderId="53" xfId="34" applyNumberFormat="1" applyFont="1" applyFill="1" applyBorder="1" applyAlignment="1" applyProtection="1">
      <alignment horizontal="center" vertical="center"/>
    </xf>
    <xf numFmtId="176" fontId="28" fillId="0" borderId="54" xfId="34" applyNumberFormat="1" applyFont="1" applyFill="1" applyBorder="1" applyAlignment="1" applyProtection="1">
      <alignment horizontal="center" vertical="center"/>
    </xf>
    <xf numFmtId="176" fontId="29" fillId="0" borderId="55" xfId="34" applyNumberFormat="1" applyFont="1" applyFill="1" applyBorder="1" applyAlignment="1" applyProtection="1">
      <alignment horizontal="center" vertical="center"/>
    </xf>
    <xf numFmtId="176" fontId="29" fillId="0" borderId="56" xfId="34" applyNumberFormat="1" applyFont="1" applyFill="1" applyBorder="1" applyAlignment="1" applyProtection="1">
      <alignment horizontal="center" vertical="center"/>
    </xf>
    <xf numFmtId="176" fontId="29" fillId="0" borderId="62" xfId="34" applyNumberFormat="1" applyFont="1" applyFill="1" applyBorder="1" applyAlignment="1" applyProtection="1">
      <alignment horizontal="center" vertical="center"/>
    </xf>
    <xf numFmtId="176" fontId="29" fillId="0" borderId="63" xfId="34" applyNumberFormat="1" applyFont="1" applyFill="1" applyBorder="1" applyAlignment="1" applyProtection="1">
      <alignment horizontal="center" vertical="center"/>
    </xf>
    <xf numFmtId="176" fontId="19" fillId="0" borderId="57" xfId="0" applyNumberFormat="1" applyFont="1" applyFill="1" applyBorder="1" applyAlignment="1" applyProtection="1">
      <alignment vertical="center"/>
    </xf>
    <xf numFmtId="176" fontId="19" fillId="0" borderId="64" xfId="0" applyNumberFormat="1" applyFont="1" applyFill="1" applyBorder="1" applyAlignment="1" applyProtection="1">
      <alignment vertical="center"/>
    </xf>
    <xf numFmtId="176" fontId="19" fillId="0" borderId="25" xfId="0" applyNumberFormat="1" applyFont="1" applyFill="1" applyBorder="1" applyAlignment="1" applyProtection="1">
      <alignment vertical="center"/>
    </xf>
    <xf numFmtId="176" fontId="19" fillId="0" borderId="52" xfId="0" applyNumberFormat="1" applyFont="1" applyFill="1" applyBorder="1" applyAlignment="1" applyProtection="1">
      <alignment vertical="center"/>
    </xf>
    <xf numFmtId="176" fontId="19" fillId="0" borderId="49" xfId="0" applyNumberFormat="1" applyFont="1" applyFill="1" applyBorder="1" applyAlignment="1" applyProtection="1">
      <alignment vertical="center"/>
    </xf>
    <xf numFmtId="176" fontId="19" fillId="0" borderId="26" xfId="0" applyNumberFormat="1" applyFont="1" applyFill="1" applyBorder="1" applyAlignment="1" applyProtection="1">
      <alignment vertical="center"/>
    </xf>
    <xf numFmtId="176" fontId="19" fillId="0" borderId="58" xfId="0" applyNumberFormat="1" applyFont="1" applyFill="1" applyBorder="1" applyAlignment="1" applyProtection="1">
      <alignment vertical="center"/>
    </xf>
    <xf numFmtId="176" fontId="19" fillId="0" borderId="65" xfId="0" applyNumberFormat="1" applyFont="1" applyFill="1" applyBorder="1" applyAlignment="1" applyProtection="1">
      <alignment vertical="center"/>
    </xf>
    <xf numFmtId="176" fontId="19" fillId="0" borderId="9" xfId="0" applyNumberFormat="1" applyFont="1" applyFill="1" applyBorder="1" applyAlignment="1" applyProtection="1">
      <alignment vertical="center"/>
    </xf>
    <xf numFmtId="176" fontId="19" fillId="0" borderId="53" xfId="0" applyNumberFormat="1" applyFont="1" applyFill="1" applyBorder="1" applyAlignment="1" applyProtection="1">
      <alignment vertical="center"/>
    </xf>
    <xf numFmtId="176" fontId="19" fillId="0" borderId="50" xfId="0" applyNumberFormat="1" applyFont="1" applyFill="1" applyBorder="1" applyAlignment="1" applyProtection="1">
      <alignment vertical="center"/>
    </xf>
    <xf numFmtId="176" fontId="19" fillId="0" borderId="28" xfId="0" applyNumberFormat="1" applyFont="1" applyFill="1" applyBorder="1" applyAlignment="1" applyProtection="1">
      <alignment vertical="center"/>
    </xf>
    <xf numFmtId="176" fontId="19" fillId="0" borderId="59" xfId="0" applyNumberFormat="1" applyFont="1" applyFill="1" applyBorder="1" applyAlignment="1" applyProtection="1">
      <alignment vertical="center"/>
    </xf>
    <xf numFmtId="176" fontId="19" fillId="0" borderId="66" xfId="0" applyNumberFormat="1" applyFont="1" applyFill="1" applyBorder="1" applyAlignment="1" applyProtection="1">
      <alignment vertical="center"/>
    </xf>
    <xf numFmtId="176" fontId="19" fillId="0" borderId="30" xfId="0" applyNumberFormat="1" applyFont="1" applyFill="1" applyBorder="1" applyAlignment="1" applyProtection="1">
      <alignment vertical="center"/>
    </xf>
    <xf numFmtId="176" fontId="19" fillId="0" borderId="54" xfId="0" applyNumberFormat="1" applyFont="1" applyFill="1" applyBorder="1" applyAlignment="1" applyProtection="1">
      <alignment vertical="center"/>
    </xf>
    <xf numFmtId="176" fontId="19" fillId="0" borderId="51" xfId="0" applyNumberFormat="1" applyFont="1" applyFill="1" applyBorder="1" applyAlignment="1" applyProtection="1">
      <alignment vertical="center"/>
    </xf>
    <xf numFmtId="176" fontId="19" fillId="0" borderId="31" xfId="0" applyNumberFormat="1" applyFont="1" applyFill="1" applyBorder="1" applyAlignment="1" applyProtection="1">
      <alignment vertical="center"/>
    </xf>
    <xf numFmtId="176" fontId="19" fillId="5" borderId="58" xfId="0" applyNumberFormat="1" applyFont="1" applyFill="1" applyBorder="1" applyAlignment="1" applyProtection="1">
      <alignment vertical="center"/>
    </xf>
    <xf numFmtId="176" fontId="19" fillId="5" borderId="65" xfId="0" applyNumberFormat="1" applyFont="1" applyFill="1" applyBorder="1" applyAlignment="1" applyProtection="1">
      <alignment vertical="center"/>
    </xf>
    <xf numFmtId="176" fontId="19" fillId="5" borderId="9" xfId="0" applyNumberFormat="1" applyFont="1" applyFill="1" applyBorder="1" applyAlignment="1" applyProtection="1">
      <alignment vertical="center"/>
    </xf>
    <xf numFmtId="176" fontId="19" fillId="5" borderId="53" xfId="0" applyNumberFormat="1" applyFont="1" applyFill="1" applyBorder="1" applyAlignment="1" applyProtection="1">
      <alignment vertical="center"/>
    </xf>
    <xf numFmtId="176" fontId="19" fillId="5" borderId="50" xfId="0" applyNumberFormat="1" applyFont="1" applyFill="1" applyBorder="1" applyAlignment="1" applyProtection="1">
      <alignment vertical="center"/>
    </xf>
    <xf numFmtId="176" fontId="19" fillId="5" borderId="28" xfId="0" applyNumberFormat="1" applyFont="1" applyFill="1" applyBorder="1" applyAlignment="1" applyProtection="1">
      <alignment vertical="center"/>
    </xf>
    <xf numFmtId="49" fontId="28" fillId="0" borderId="27" xfId="34" applyNumberFormat="1" applyFont="1" applyFill="1" applyBorder="1" applyAlignment="1" applyProtection="1">
      <alignment horizontal="center" vertical="center"/>
    </xf>
    <xf numFmtId="176" fontId="26" fillId="0" borderId="0" xfId="34" applyNumberFormat="1" applyFont="1" applyFill="1" applyBorder="1" applyAlignment="1" applyProtection="1">
      <alignment horizontal="center" vertical="center"/>
    </xf>
    <xf numFmtId="49" fontId="29" fillId="0" borderId="15" xfId="34" applyNumberFormat="1" applyFont="1" applyFill="1" applyBorder="1" applyAlignment="1" applyProtection="1">
      <alignment horizontal="center" vertical="center"/>
    </xf>
    <xf numFmtId="49" fontId="29" fillId="0" borderId="20" xfId="34" applyNumberFormat="1" applyFont="1" applyFill="1" applyBorder="1" applyAlignment="1" applyProtection="1">
      <alignment horizontal="center" vertical="center"/>
    </xf>
    <xf numFmtId="176" fontId="29" fillId="0" borderId="60" xfId="34" applyNumberFormat="1" applyFont="1" applyFill="1" applyBorder="1" applyAlignment="1" applyProtection="1">
      <alignment horizontal="center" vertical="center"/>
    </xf>
    <xf numFmtId="176" fontId="29" fillId="0" borderId="17" xfId="34" applyNumberFormat="1" applyFont="1" applyFill="1" applyBorder="1" applyAlignment="1" applyProtection="1">
      <alignment horizontal="center" vertical="center"/>
    </xf>
    <xf numFmtId="176" fontId="29" fillId="0" borderId="61" xfId="34" applyNumberFormat="1" applyFont="1" applyFill="1" applyBorder="1" applyAlignment="1" applyProtection="1">
      <alignment horizontal="center" vertical="center"/>
    </xf>
    <xf numFmtId="176" fontId="29" fillId="0" borderId="16" xfId="34" applyNumberFormat="1" applyFont="1" applyFill="1" applyBorder="1" applyAlignment="1" applyProtection="1">
      <alignment horizontal="center" vertical="center"/>
    </xf>
    <xf numFmtId="176" fontId="29" fillId="0" borderId="18" xfId="34" applyNumberFormat="1" applyFont="1" applyFill="1" applyBorder="1" applyAlignment="1" applyProtection="1">
      <alignment horizontal="center" vertical="center"/>
    </xf>
    <xf numFmtId="49" fontId="29" fillId="7" borderId="24" xfId="34" applyNumberFormat="1" applyFont="1" applyFill="1" applyBorder="1" applyAlignment="1" applyProtection="1">
      <alignment horizontal="center" vertical="center"/>
    </xf>
    <xf numFmtId="49" fontId="29" fillId="7" borderId="27" xfId="34" applyNumberFormat="1" applyFont="1" applyFill="1" applyBorder="1" applyAlignment="1" applyProtection="1">
      <alignment horizontal="center" vertical="center"/>
    </xf>
    <xf numFmtId="49" fontId="29" fillId="0" borderId="14" xfId="34" applyNumberFormat="1" applyFont="1" applyFill="1" applyBorder="1" applyAlignment="1" applyProtection="1">
      <alignment horizontal="center" vertical="center"/>
    </xf>
    <xf numFmtId="49" fontId="29" fillId="0" borderId="19" xfId="34" applyNumberFormat="1" applyFont="1" applyFill="1" applyBorder="1" applyAlignment="1" applyProtection="1">
      <alignment horizontal="center" vertical="center"/>
    </xf>
    <xf numFmtId="49" fontId="28" fillId="0" borderId="29" xfId="34" applyNumberFormat="1" applyFont="1" applyFill="1" applyBorder="1" applyAlignment="1" applyProtection="1">
      <alignment horizontal="center" vertical="center"/>
    </xf>
    <xf numFmtId="176" fontId="16" fillId="0" borderId="0" xfId="1" applyNumberFormat="1" applyFont="1" applyFill="1" applyBorder="1" applyAlignment="1" applyProtection="1">
      <alignment horizontal="center" vertical="center"/>
    </xf>
    <xf numFmtId="49" fontId="24" fillId="4" borderId="5" xfId="1" applyNumberFormat="1" applyFont="1" applyFill="1" applyBorder="1" applyAlignment="1" applyProtection="1">
      <alignment horizontal="center" vertical="center"/>
    </xf>
    <xf numFmtId="49" fontId="24" fillId="4" borderId="13" xfId="1" applyNumberFormat="1" applyFont="1" applyFill="1" applyBorder="1" applyAlignment="1" applyProtection="1">
      <alignment horizontal="center" vertical="center"/>
    </xf>
    <xf numFmtId="176" fontId="24" fillId="4" borderId="6" xfId="1" applyNumberFormat="1" applyFont="1" applyFill="1" applyBorder="1" applyAlignment="1" applyProtection="1">
      <alignment horizontal="center" vertical="center" wrapText="1"/>
    </xf>
    <xf numFmtId="176" fontId="24" fillId="4" borderId="7" xfId="1" applyNumberFormat="1" applyFont="1" applyFill="1" applyBorder="1" applyAlignment="1" applyProtection="1">
      <alignment horizontal="center" vertical="center" wrapText="1"/>
    </xf>
    <xf numFmtId="176" fontId="24" fillId="4" borderId="8" xfId="1" applyNumberFormat="1" applyFont="1" applyFill="1" applyBorder="1" applyAlignment="1" applyProtection="1">
      <alignment horizontal="center" vertical="center" wrapText="1"/>
    </xf>
    <xf numFmtId="176" fontId="24" fillId="4" borderId="42" xfId="1" applyNumberFormat="1" applyFont="1" applyFill="1" applyBorder="1" applyAlignment="1" applyProtection="1">
      <alignment horizontal="center" vertical="center" wrapText="1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0" fillId="4" borderId="32" xfId="1" applyNumberFormat="1" applyFont="1" applyFill="1" applyBorder="1" applyAlignment="1" applyProtection="1">
      <alignment horizontal="center" vertical="center"/>
    </xf>
    <xf numFmtId="49" fontId="20" fillId="4" borderId="36" xfId="1" applyNumberFormat="1" applyFont="1" applyFill="1" applyBorder="1" applyAlignment="1" applyProtection="1">
      <alignment horizontal="center" vertical="center"/>
    </xf>
    <xf numFmtId="49" fontId="20" fillId="4" borderId="39" xfId="1" applyNumberFormat="1" applyFont="1" applyFill="1" applyBorder="1" applyAlignment="1" applyProtection="1">
      <alignment horizontal="center" vertical="center"/>
    </xf>
    <xf numFmtId="49" fontId="20" fillId="4" borderId="33" xfId="1" applyNumberFormat="1" applyFont="1" applyFill="1" applyBorder="1" applyAlignment="1" applyProtection="1">
      <alignment horizontal="center" vertical="center"/>
    </xf>
    <xf numFmtId="49" fontId="20" fillId="4" borderId="1" xfId="1" applyNumberFormat="1" applyFont="1" applyFill="1" applyBorder="1" applyAlignment="1" applyProtection="1">
      <alignment horizontal="center" vertical="center"/>
    </xf>
    <xf numFmtId="49" fontId="20" fillId="4" borderId="3" xfId="1" applyNumberFormat="1" applyFont="1" applyFill="1" applyBorder="1" applyAlignment="1" applyProtection="1">
      <alignment horizontal="center" vertical="center"/>
    </xf>
    <xf numFmtId="0" fontId="20" fillId="4" borderId="33" xfId="1" applyNumberFormat="1" applyFont="1" applyFill="1" applyBorder="1" applyAlignment="1" applyProtection="1">
      <alignment horizontal="center" vertical="center" wrapText="1"/>
    </xf>
    <xf numFmtId="0" fontId="20" fillId="4" borderId="1" xfId="1" applyNumberFormat="1" applyFont="1" applyFill="1" applyBorder="1" applyAlignment="1" applyProtection="1">
      <alignment horizontal="center" vertical="center"/>
    </xf>
    <xf numFmtId="0" fontId="20" fillId="4" borderId="3" xfId="1" applyNumberFormat="1" applyFont="1" applyFill="1" applyBorder="1" applyAlignment="1" applyProtection="1">
      <alignment horizontal="center" vertical="center"/>
    </xf>
    <xf numFmtId="49" fontId="20" fillId="4" borderId="34" xfId="1" applyNumberFormat="1" applyFont="1" applyFill="1" applyBorder="1" applyAlignment="1" applyProtection="1">
      <alignment horizontal="center"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176" fontId="22" fillId="4" borderId="3" xfId="1" applyNumberFormat="1" applyFont="1" applyFill="1" applyBorder="1" applyAlignment="1" applyProtection="1">
      <alignment horizontal="center" vertical="center"/>
    </xf>
    <xf numFmtId="176" fontId="20" fillId="4" borderId="1" xfId="1" applyNumberFormat="1" applyFont="1" applyFill="1" applyBorder="1" applyAlignment="1" applyProtection="1">
      <alignment horizontal="center" vertical="center" wrapText="1"/>
    </xf>
    <xf numFmtId="176" fontId="20" fillId="4" borderId="2" xfId="1" applyNumberFormat="1" applyFont="1" applyFill="1" applyBorder="1" applyAlignment="1" applyProtection="1">
      <alignment horizontal="center" vertical="center" wrapText="1"/>
    </xf>
    <xf numFmtId="176" fontId="20" fillId="4" borderId="40" xfId="1" applyNumberFormat="1" applyFont="1" applyFill="1" applyBorder="1" applyAlignment="1" applyProtection="1">
      <alignment horizontal="center" vertical="center" wrapText="1"/>
    </xf>
    <xf numFmtId="176" fontId="19" fillId="0" borderId="67" xfId="0" applyNumberFormat="1" applyFont="1" applyFill="1" applyBorder="1" applyAlignment="1" applyProtection="1">
      <alignment vertical="center"/>
    </xf>
    <xf numFmtId="176" fontId="28" fillId="0" borderId="0" xfId="35" applyNumberFormat="1" applyFont="1" applyFill="1" applyBorder="1" applyAlignment="1" applyProtection="1">
      <alignment vertical="center"/>
    </xf>
    <xf numFmtId="176" fontId="19" fillId="0" borderId="68" xfId="0" applyNumberFormat="1" applyFont="1" applyFill="1" applyBorder="1" applyAlignment="1" applyProtection="1">
      <alignment vertical="center"/>
    </xf>
    <xf numFmtId="41" fontId="23" fillId="0" borderId="69" xfId="2" applyFont="1" applyFill="1" applyBorder="1" applyAlignment="1" applyProtection="1">
      <alignment vertical="center"/>
    </xf>
  </cellXfs>
  <cellStyles count="36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2_우정청별" xfId="34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Sheet1" xfId="35"/>
    <cellStyle name="표준_우정청별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8"/>
  <sheetViews>
    <sheetView tabSelected="1" workbookViewId="0">
      <selection activeCell="J8" sqref="J8"/>
    </sheetView>
  </sheetViews>
  <sheetFormatPr defaultRowHeight="13.5"/>
  <cols>
    <col min="3" max="9" width="13.109375" customWidth="1"/>
  </cols>
  <sheetData>
    <row r="1" spans="1:255">
      <c r="A1" s="32" t="s">
        <v>295</v>
      </c>
    </row>
    <row r="2" spans="1:255" ht="21.75">
      <c r="A2" s="99" t="s">
        <v>299</v>
      </c>
      <c r="B2" s="99"/>
      <c r="C2" s="99"/>
      <c r="D2" s="99"/>
      <c r="E2" s="99"/>
      <c r="F2" s="99"/>
      <c r="G2" s="99"/>
      <c r="H2" s="99"/>
      <c r="I2" s="99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</row>
    <row r="3" spans="1:255" ht="14.25" thickBot="1">
      <c r="A3" s="25"/>
      <c r="B3" s="26" t="s">
        <v>263</v>
      </c>
      <c r="C3" s="27"/>
      <c r="D3" s="27"/>
      <c r="E3" s="27"/>
      <c r="F3" s="27"/>
      <c r="G3" s="27"/>
      <c r="H3" s="27"/>
      <c r="I3" s="28" t="s">
        <v>300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</row>
    <row r="4" spans="1:255">
      <c r="A4" s="109" t="s">
        <v>280</v>
      </c>
      <c r="B4" s="100" t="s">
        <v>278</v>
      </c>
      <c r="C4" s="70" t="s">
        <v>284</v>
      </c>
      <c r="D4" s="102" t="s">
        <v>283</v>
      </c>
      <c r="E4" s="103"/>
      <c r="F4" s="104"/>
      <c r="G4" s="105" t="s">
        <v>282</v>
      </c>
      <c r="H4" s="103"/>
      <c r="I4" s="106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</row>
    <row r="5" spans="1:255" ht="14.25" thickBot="1">
      <c r="A5" s="110"/>
      <c r="B5" s="101"/>
      <c r="C5" s="71" t="s">
        <v>277</v>
      </c>
      <c r="D5" s="72" t="s">
        <v>277</v>
      </c>
      <c r="E5" s="30" t="s">
        <v>276</v>
      </c>
      <c r="F5" s="73" t="s">
        <v>275</v>
      </c>
      <c r="G5" s="29" t="s">
        <v>277</v>
      </c>
      <c r="H5" s="30" t="s">
        <v>276</v>
      </c>
      <c r="I5" s="31" t="s">
        <v>275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</row>
    <row r="6" spans="1:255" ht="14.25" thickTop="1">
      <c r="A6" s="107" t="s">
        <v>296</v>
      </c>
      <c r="B6" s="65" t="s">
        <v>264</v>
      </c>
      <c r="C6" s="74">
        <v>0</v>
      </c>
      <c r="D6" s="75">
        <v>0</v>
      </c>
      <c r="E6" s="76">
        <v>0</v>
      </c>
      <c r="F6" s="77">
        <v>0</v>
      </c>
      <c r="G6" s="78">
        <v>16679230</v>
      </c>
      <c r="H6" s="76">
        <v>0</v>
      </c>
      <c r="I6" s="79">
        <v>0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</row>
    <row r="7" spans="1:255">
      <c r="A7" s="108"/>
      <c r="B7" s="66" t="s">
        <v>266</v>
      </c>
      <c r="C7" s="92">
        <v>14524310</v>
      </c>
      <c r="D7" s="93">
        <v>43566100</v>
      </c>
      <c r="E7" s="94">
        <v>21783050</v>
      </c>
      <c r="F7" s="95">
        <v>21783050</v>
      </c>
      <c r="G7" s="96">
        <v>232357260</v>
      </c>
      <c r="H7" s="94">
        <v>116180430</v>
      </c>
      <c r="I7" s="97">
        <v>116176830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</row>
    <row r="8" spans="1:255">
      <c r="A8" s="108"/>
      <c r="B8" s="67" t="s">
        <v>262</v>
      </c>
      <c r="C8" s="80">
        <v>14524310</v>
      </c>
      <c r="D8" s="81">
        <v>43566100</v>
      </c>
      <c r="E8" s="82">
        <v>21783050</v>
      </c>
      <c r="F8" s="83">
        <v>21783050</v>
      </c>
      <c r="G8" s="84">
        <v>249036490</v>
      </c>
      <c r="H8" s="82">
        <v>116180430</v>
      </c>
      <c r="I8" s="85">
        <v>116176830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</row>
    <row r="9" spans="1:255">
      <c r="A9" s="98" t="s">
        <v>274</v>
      </c>
      <c r="B9" s="68" t="s">
        <v>264</v>
      </c>
      <c r="C9" s="80">
        <v>0</v>
      </c>
      <c r="D9" s="81">
        <v>0</v>
      </c>
      <c r="E9" s="82">
        <v>0</v>
      </c>
      <c r="F9" s="83">
        <v>0</v>
      </c>
      <c r="G9" s="84">
        <v>17151960</v>
      </c>
      <c r="H9" s="82">
        <v>0</v>
      </c>
      <c r="I9" s="85">
        <v>0</v>
      </c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</row>
    <row r="10" spans="1:255">
      <c r="A10" s="98"/>
      <c r="B10" s="68" t="s">
        <v>266</v>
      </c>
      <c r="C10" s="80">
        <v>16927140</v>
      </c>
      <c r="D10" s="81">
        <v>50772290</v>
      </c>
      <c r="E10" s="82">
        <v>25386150</v>
      </c>
      <c r="F10" s="83">
        <v>25386140</v>
      </c>
      <c r="G10" s="84">
        <v>270791940</v>
      </c>
      <c r="H10" s="82">
        <v>135398460</v>
      </c>
      <c r="I10" s="85">
        <v>135393480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</row>
    <row r="11" spans="1:255">
      <c r="A11" s="98"/>
      <c r="B11" s="68" t="s">
        <v>262</v>
      </c>
      <c r="C11" s="80">
        <v>16927140</v>
      </c>
      <c r="D11" s="81">
        <v>50772290</v>
      </c>
      <c r="E11" s="82">
        <v>25386150</v>
      </c>
      <c r="F11" s="83">
        <v>25386140</v>
      </c>
      <c r="G11" s="84">
        <v>287943900</v>
      </c>
      <c r="H11" s="82">
        <v>135398460</v>
      </c>
      <c r="I11" s="85">
        <v>135393480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</row>
    <row r="12" spans="1:255">
      <c r="A12" s="98" t="s">
        <v>270</v>
      </c>
      <c r="B12" s="68" t="s">
        <v>264</v>
      </c>
      <c r="C12" s="80">
        <v>0</v>
      </c>
      <c r="D12" s="81">
        <v>0</v>
      </c>
      <c r="E12" s="82">
        <v>0</v>
      </c>
      <c r="F12" s="83">
        <v>0</v>
      </c>
      <c r="G12" s="84">
        <v>24857150</v>
      </c>
      <c r="H12" s="82">
        <v>0</v>
      </c>
      <c r="I12" s="85">
        <v>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</row>
    <row r="13" spans="1:255">
      <c r="A13" s="98"/>
      <c r="B13" s="68" t="s">
        <v>266</v>
      </c>
      <c r="C13" s="80">
        <v>16900510</v>
      </c>
      <c r="D13" s="81">
        <v>50691970</v>
      </c>
      <c r="E13" s="82">
        <v>25345990</v>
      </c>
      <c r="F13" s="83">
        <v>25345980</v>
      </c>
      <c r="G13" s="84">
        <v>270363670</v>
      </c>
      <c r="H13" s="82">
        <v>135184310</v>
      </c>
      <c r="I13" s="85">
        <v>135179360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</row>
    <row r="14" spans="1:255">
      <c r="A14" s="98"/>
      <c r="B14" s="68" t="s">
        <v>262</v>
      </c>
      <c r="C14" s="80">
        <v>16900510</v>
      </c>
      <c r="D14" s="81">
        <v>50691970</v>
      </c>
      <c r="E14" s="82">
        <v>25345990</v>
      </c>
      <c r="F14" s="83">
        <v>25345980</v>
      </c>
      <c r="G14" s="84">
        <v>295220820</v>
      </c>
      <c r="H14" s="82">
        <v>135184310</v>
      </c>
      <c r="I14" s="85">
        <v>135179360</v>
      </c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</row>
    <row r="15" spans="1:255">
      <c r="A15" s="98" t="s">
        <v>273</v>
      </c>
      <c r="B15" s="68" t="s">
        <v>264</v>
      </c>
      <c r="C15" s="80">
        <v>0</v>
      </c>
      <c r="D15" s="81">
        <v>0</v>
      </c>
      <c r="E15" s="82">
        <v>0</v>
      </c>
      <c r="F15" s="83">
        <v>0</v>
      </c>
      <c r="G15" s="84">
        <v>30742650</v>
      </c>
      <c r="H15" s="82">
        <v>0</v>
      </c>
      <c r="I15" s="85">
        <v>0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</row>
    <row r="16" spans="1:255">
      <c r="A16" s="98"/>
      <c r="B16" s="68" t="s">
        <v>266</v>
      </c>
      <c r="C16" s="80">
        <v>11491900</v>
      </c>
      <c r="D16" s="81">
        <v>34466710</v>
      </c>
      <c r="E16" s="82">
        <v>17233360</v>
      </c>
      <c r="F16" s="83">
        <v>17233350</v>
      </c>
      <c r="G16" s="84">
        <v>183828550</v>
      </c>
      <c r="H16" s="82">
        <v>91916610</v>
      </c>
      <c r="I16" s="85">
        <v>91911940</v>
      </c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</row>
    <row r="17" spans="1:255">
      <c r="A17" s="98"/>
      <c r="B17" s="68" t="s">
        <v>262</v>
      </c>
      <c r="C17" s="80">
        <v>11491900</v>
      </c>
      <c r="D17" s="81">
        <v>34466710</v>
      </c>
      <c r="E17" s="82">
        <v>17233360</v>
      </c>
      <c r="F17" s="83">
        <v>17233350</v>
      </c>
      <c r="G17" s="84">
        <v>214571200</v>
      </c>
      <c r="H17" s="82">
        <v>91916610</v>
      </c>
      <c r="I17" s="85">
        <v>91911940</v>
      </c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</row>
    <row r="18" spans="1:255">
      <c r="A18" s="98" t="s">
        <v>269</v>
      </c>
      <c r="B18" s="68" t="s">
        <v>264</v>
      </c>
      <c r="C18" s="80">
        <v>0</v>
      </c>
      <c r="D18" s="81">
        <v>0</v>
      </c>
      <c r="E18" s="82">
        <v>0</v>
      </c>
      <c r="F18" s="83">
        <v>0</v>
      </c>
      <c r="G18" s="84">
        <v>30444290</v>
      </c>
      <c r="H18" s="82">
        <v>0</v>
      </c>
      <c r="I18" s="85">
        <v>0</v>
      </c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</row>
    <row r="19" spans="1:255">
      <c r="A19" s="98"/>
      <c r="B19" s="68" t="s">
        <v>266</v>
      </c>
      <c r="C19" s="80">
        <v>9184460</v>
      </c>
      <c r="D19" s="81">
        <v>27546580</v>
      </c>
      <c r="E19" s="82">
        <v>13773290</v>
      </c>
      <c r="F19" s="83">
        <v>13773290</v>
      </c>
      <c r="G19" s="84">
        <v>146920140</v>
      </c>
      <c r="H19" s="82">
        <v>73461860</v>
      </c>
      <c r="I19" s="85">
        <v>73458280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</row>
    <row r="20" spans="1:255">
      <c r="A20" s="98"/>
      <c r="B20" s="68" t="s">
        <v>262</v>
      </c>
      <c r="C20" s="80">
        <v>9184460</v>
      </c>
      <c r="D20" s="81">
        <v>27546580</v>
      </c>
      <c r="E20" s="82">
        <v>13773290</v>
      </c>
      <c r="F20" s="83">
        <v>13773290</v>
      </c>
      <c r="G20" s="84">
        <v>177364430</v>
      </c>
      <c r="H20" s="82">
        <v>73461860</v>
      </c>
      <c r="I20" s="85">
        <v>73458280</v>
      </c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</row>
    <row r="21" spans="1:255">
      <c r="A21" s="98" t="s">
        <v>267</v>
      </c>
      <c r="B21" s="68" t="s">
        <v>264</v>
      </c>
      <c r="C21" s="80">
        <v>0</v>
      </c>
      <c r="D21" s="81">
        <v>0</v>
      </c>
      <c r="E21" s="82">
        <v>0</v>
      </c>
      <c r="F21" s="83">
        <v>0</v>
      </c>
      <c r="G21" s="84">
        <v>20839340</v>
      </c>
      <c r="H21" s="82">
        <v>0</v>
      </c>
      <c r="I21" s="85">
        <v>0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</row>
    <row r="22" spans="1:255">
      <c r="A22" s="98"/>
      <c r="B22" s="68" t="s">
        <v>266</v>
      </c>
      <c r="C22" s="80">
        <v>9898140</v>
      </c>
      <c r="D22" s="81">
        <v>29686870</v>
      </c>
      <c r="E22" s="82">
        <v>14843440</v>
      </c>
      <c r="F22" s="83">
        <v>14843430</v>
      </c>
      <c r="G22" s="84">
        <v>158335120</v>
      </c>
      <c r="H22" s="82">
        <v>79169620</v>
      </c>
      <c r="I22" s="85">
        <v>79165500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</row>
    <row r="23" spans="1:255">
      <c r="A23" s="98"/>
      <c r="B23" s="68" t="s">
        <v>262</v>
      </c>
      <c r="C23" s="80">
        <v>9898140</v>
      </c>
      <c r="D23" s="81">
        <v>29686870</v>
      </c>
      <c r="E23" s="82">
        <v>14843440</v>
      </c>
      <c r="F23" s="83">
        <v>14843430</v>
      </c>
      <c r="G23" s="84">
        <v>179174460</v>
      </c>
      <c r="H23" s="82">
        <v>79169620</v>
      </c>
      <c r="I23" s="85">
        <v>79165500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</row>
    <row r="24" spans="1:255">
      <c r="A24" s="98" t="s">
        <v>268</v>
      </c>
      <c r="B24" s="68" t="s">
        <v>264</v>
      </c>
      <c r="C24" s="80">
        <v>0</v>
      </c>
      <c r="D24" s="81">
        <v>0</v>
      </c>
      <c r="E24" s="82">
        <v>0</v>
      </c>
      <c r="F24" s="83">
        <v>0</v>
      </c>
      <c r="G24" s="84">
        <v>30352690</v>
      </c>
      <c r="H24" s="82">
        <v>0</v>
      </c>
      <c r="I24" s="85">
        <v>0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</row>
    <row r="25" spans="1:255">
      <c r="A25" s="98"/>
      <c r="B25" s="68" t="s">
        <v>266</v>
      </c>
      <c r="C25" s="80">
        <v>5218280</v>
      </c>
      <c r="D25" s="81">
        <v>15651090</v>
      </c>
      <c r="E25" s="82">
        <v>7825550</v>
      </c>
      <c r="F25" s="83">
        <v>7825540</v>
      </c>
      <c r="G25" s="84">
        <v>83475070</v>
      </c>
      <c r="H25" s="82">
        <v>41738520</v>
      </c>
      <c r="I25" s="85">
        <v>41736550</v>
      </c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</row>
    <row r="26" spans="1:255">
      <c r="A26" s="98"/>
      <c r="B26" s="68" t="s">
        <v>262</v>
      </c>
      <c r="C26" s="80">
        <v>5218280</v>
      </c>
      <c r="D26" s="81">
        <v>15651090</v>
      </c>
      <c r="E26" s="82">
        <v>7825550</v>
      </c>
      <c r="F26" s="83">
        <v>7825540</v>
      </c>
      <c r="G26" s="84">
        <v>113827760</v>
      </c>
      <c r="H26" s="82">
        <v>41738520</v>
      </c>
      <c r="I26" s="85">
        <v>41736550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</row>
    <row r="27" spans="1:255">
      <c r="A27" s="98" t="s">
        <v>272</v>
      </c>
      <c r="B27" s="68" t="s">
        <v>264</v>
      </c>
      <c r="C27" s="80">
        <v>0</v>
      </c>
      <c r="D27" s="81">
        <v>0</v>
      </c>
      <c r="E27" s="82">
        <v>0</v>
      </c>
      <c r="F27" s="83">
        <v>0</v>
      </c>
      <c r="G27" s="84">
        <v>9129060</v>
      </c>
      <c r="H27" s="82">
        <v>0</v>
      </c>
      <c r="I27" s="85">
        <v>0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</row>
    <row r="28" spans="1:255">
      <c r="A28" s="98"/>
      <c r="B28" s="68" t="s">
        <v>266</v>
      </c>
      <c r="C28" s="80">
        <v>4572780</v>
      </c>
      <c r="D28" s="81">
        <v>13714100</v>
      </c>
      <c r="E28" s="82">
        <v>6857050</v>
      </c>
      <c r="F28" s="83">
        <v>6857050</v>
      </c>
      <c r="G28" s="84">
        <v>73144820</v>
      </c>
      <c r="H28" s="82">
        <v>36573500</v>
      </c>
      <c r="I28" s="85">
        <v>36571320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</row>
    <row r="29" spans="1:255">
      <c r="A29" s="98"/>
      <c r="B29" s="68" t="s">
        <v>262</v>
      </c>
      <c r="C29" s="80">
        <v>4572780</v>
      </c>
      <c r="D29" s="81">
        <v>13714100</v>
      </c>
      <c r="E29" s="82">
        <v>6857050</v>
      </c>
      <c r="F29" s="83">
        <v>6857050</v>
      </c>
      <c r="G29" s="84">
        <v>82273880</v>
      </c>
      <c r="H29" s="82">
        <v>36573500</v>
      </c>
      <c r="I29" s="85">
        <v>36571320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24"/>
    </row>
    <row r="30" spans="1:255">
      <c r="A30" s="98" t="s">
        <v>271</v>
      </c>
      <c r="B30" s="68" t="s">
        <v>264</v>
      </c>
      <c r="C30" s="80">
        <v>0</v>
      </c>
      <c r="D30" s="81">
        <v>0</v>
      </c>
      <c r="E30" s="82">
        <v>0</v>
      </c>
      <c r="F30" s="83">
        <v>0</v>
      </c>
      <c r="G30" s="84">
        <v>2434820</v>
      </c>
      <c r="H30" s="82">
        <v>0</v>
      </c>
      <c r="I30" s="85">
        <v>0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</row>
    <row r="31" spans="1:255">
      <c r="A31" s="98"/>
      <c r="B31" s="68" t="s">
        <v>266</v>
      </c>
      <c r="C31" s="80">
        <v>800430</v>
      </c>
      <c r="D31" s="81">
        <v>2400190</v>
      </c>
      <c r="E31" s="82">
        <v>1200100</v>
      </c>
      <c r="F31" s="83">
        <v>1200090</v>
      </c>
      <c r="G31" s="84">
        <v>12801820</v>
      </c>
      <c r="H31" s="82">
        <v>6401250</v>
      </c>
      <c r="I31" s="85">
        <v>6400570</v>
      </c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</row>
    <row r="32" spans="1:255">
      <c r="A32" s="98"/>
      <c r="B32" s="68" t="s">
        <v>262</v>
      </c>
      <c r="C32" s="80">
        <v>800430</v>
      </c>
      <c r="D32" s="81">
        <v>2400190</v>
      </c>
      <c r="E32" s="82">
        <v>1200100</v>
      </c>
      <c r="F32" s="83">
        <v>1200090</v>
      </c>
      <c r="G32" s="84">
        <v>15236640</v>
      </c>
      <c r="H32" s="82">
        <v>6401250</v>
      </c>
      <c r="I32" s="85">
        <v>6400570</v>
      </c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24"/>
    </row>
    <row r="33" spans="1:255">
      <c r="A33" s="98" t="s">
        <v>281</v>
      </c>
      <c r="B33" s="68" t="s">
        <v>264</v>
      </c>
      <c r="C33" s="80">
        <v>0</v>
      </c>
      <c r="D33" s="81">
        <v>0</v>
      </c>
      <c r="E33" s="82">
        <v>0</v>
      </c>
      <c r="F33" s="83">
        <v>0</v>
      </c>
      <c r="G33" s="84">
        <v>13550</v>
      </c>
      <c r="H33" s="82">
        <v>0</v>
      </c>
      <c r="I33" s="85">
        <v>0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</row>
    <row r="34" spans="1:255">
      <c r="A34" s="98"/>
      <c r="B34" s="68" t="s">
        <v>266</v>
      </c>
      <c r="C34" s="80">
        <v>0</v>
      </c>
      <c r="D34" s="81">
        <v>0</v>
      </c>
      <c r="E34" s="82">
        <v>0</v>
      </c>
      <c r="F34" s="83">
        <v>0</v>
      </c>
      <c r="G34" s="84">
        <v>0</v>
      </c>
      <c r="H34" s="82">
        <v>0</v>
      </c>
      <c r="I34" s="85">
        <v>0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  <c r="IU34" s="24"/>
    </row>
    <row r="35" spans="1:255">
      <c r="A35" s="98"/>
      <c r="B35" s="68" t="s">
        <v>262</v>
      </c>
      <c r="C35" s="80">
        <v>0</v>
      </c>
      <c r="D35" s="81">
        <v>0</v>
      </c>
      <c r="E35" s="82">
        <v>0</v>
      </c>
      <c r="F35" s="83">
        <v>0</v>
      </c>
      <c r="G35" s="84">
        <v>13550</v>
      </c>
      <c r="H35" s="82">
        <v>0</v>
      </c>
      <c r="I35" s="85">
        <v>0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24"/>
    </row>
    <row r="36" spans="1:255">
      <c r="A36" s="98" t="s">
        <v>279</v>
      </c>
      <c r="B36" s="68" t="s">
        <v>264</v>
      </c>
      <c r="C36" s="80">
        <v>0</v>
      </c>
      <c r="D36" s="81">
        <v>0</v>
      </c>
      <c r="E36" s="82">
        <v>0</v>
      </c>
      <c r="F36" s="83">
        <v>0</v>
      </c>
      <c r="G36" s="84">
        <v>182644740</v>
      </c>
      <c r="H36" s="82">
        <v>0</v>
      </c>
      <c r="I36" s="85">
        <v>0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</row>
    <row r="37" spans="1:255">
      <c r="A37" s="98"/>
      <c r="B37" s="68" t="s">
        <v>266</v>
      </c>
      <c r="C37" s="80">
        <v>89517950</v>
      </c>
      <c r="D37" s="81">
        <v>268495900</v>
      </c>
      <c r="E37" s="82">
        <v>134247980</v>
      </c>
      <c r="F37" s="83">
        <v>134247920</v>
      </c>
      <c r="G37" s="84">
        <v>1432018390</v>
      </c>
      <c r="H37" s="82">
        <v>716024560</v>
      </c>
      <c r="I37" s="85">
        <v>715993830</v>
      </c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  <c r="IU37" s="24"/>
    </row>
    <row r="38" spans="1:255" ht="14.25" thickBot="1">
      <c r="A38" s="111"/>
      <c r="B38" s="69" t="s">
        <v>265</v>
      </c>
      <c r="C38" s="86">
        <v>89517950</v>
      </c>
      <c r="D38" s="87">
        <v>268495900</v>
      </c>
      <c r="E38" s="88">
        <v>134247980</v>
      </c>
      <c r="F38" s="89">
        <v>134247920</v>
      </c>
      <c r="G38" s="90">
        <v>1614663130</v>
      </c>
      <c r="H38" s="88">
        <v>716024560</v>
      </c>
      <c r="I38" s="91">
        <v>715993830</v>
      </c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  <c r="IQ38" s="24"/>
      <c r="IR38" s="24"/>
      <c r="IS38" s="24"/>
      <c r="IT38" s="24"/>
      <c r="IU38" s="24"/>
    </row>
  </sheetData>
  <mergeCells count="16">
    <mergeCell ref="A30:A32"/>
    <mergeCell ref="A33:A35"/>
    <mergeCell ref="A36:A38"/>
    <mergeCell ref="A12:A14"/>
    <mergeCell ref="A15:A17"/>
    <mergeCell ref="A18:A20"/>
    <mergeCell ref="A21:A23"/>
    <mergeCell ref="A24:A26"/>
    <mergeCell ref="A27:A29"/>
    <mergeCell ref="A9:A11"/>
    <mergeCell ref="A2:I2"/>
    <mergeCell ref="B4:B5"/>
    <mergeCell ref="D4:F4"/>
    <mergeCell ref="G4:I4"/>
    <mergeCell ref="A6:A8"/>
    <mergeCell ref="A4:A5"/>
  </mergeCells>
  <phoneticPr fontId="5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H11" sqref="H11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112" t="s">
        <v>297</v>
      </c>
      <c r="B1" s="112"/>
      <c r="C1" s="112"/>
      <c r="D1" s="112"/>
      <c r="E1" s="112"/>
    </row>
    <row r="2" spans="1:5" ht="18.75" customHeight="1" thickBot="1">
      <c r="A2" s="7"/>
      <c r="B2" s="3"/>
      <c r="C2" s="2"/>
      <c r="D2" s="2"/>
      <c r="E2" s="8"/>
    </row>
    <row r="3" spans="1:5" ht="30.75" customHeight="1" thickTop="1">
      <c r="A3" s="113" t="s">
        <v>289</v>
      </c>
      <c r="B3" s="115" t="s">
        <v>290</v>
      </c>
      <c r="C3" s="116"/>
      <c r="D3" s="116"/>
      <c r="E3" s="117" t="s">
        <v>291</v>
      </c>
    </row>
    <row r="4" spans="1:5" ht="34.5" customHeight="1">
      <c r="A4" s="114"/>
      <c r="B4" s="51" t="s">
        <v>292</v>
      </c>
      <c r="C4" s="51" t="s">
        <v>293</v>
      </c>
      <c r="D4" s="52" t="s">
        <v>294</v>
      </c>
      <c r="E4" s="118"/>
    </row>
    <row r="5" spans="1:5" ht="21.75" customHeight="1">
      <c r="A5" s="18" t="s">
        <v>0</v>
      </c>
      <c r="B5" s="19">
        <v>4837630</v>
      </c>
      <c r="C5" s="20">
        <v>4837770</v>
      </c>
      <c r="D5" s="48">
        <f>SUM(B5:C5)</f>
        <v>9675400</v>
      </c>
      <c r="E5" s="50">
        <v>4838</v>
      </c>
    </row>
    <row r="6" spans="1:5" ht="21.75" customHeight="1">
      <c r="A6" s="18" t="s">
        <v>1</v>
      </c>
      <c r="B6" s="19">
        <v>5906490</v>
      </c>
      <c r="C6" s="20">
        <v>5906730</v>
      </c>
      <c r="D6" s="48">
        <f t="shared" ref="D6:D28" si="0">SUM(B6:C6)</f>
        <v>11813220</v>
      </c>
      <c r="E6" s="50">
        <v>5907</v>
      </c>
    </row>
    <row r="7" spans="1:5" ht="21.75" customHeight="1">
      <c r="A7" s="18" t="s">
        <v>285</v>
      </c>
      <c r="B7" s="19">
        <v>5465760</v>
      </c>
      <c r="C7" s="20">
        <v>5465980</v>
      </c>
      <c r="D7" s="48">
        <f t="shared" si="0"/>
        <v>10931740</v>
      </c>
      <c r="E7" s="50">
        <v>5466</v>
      </c>
    </row>
    <row r="8" spans="1:5" ht="21.75" customHeight="1">
      <c r="A8" s="18" t="s">
        <v>23</v>
      </c>
      <c r="B8" s="19">
        <v>2559750</v>
      </c>
      <c r="C8" s="20">
        <v>2559880</v>
      </c>
      <c r="D8" s="48">
        <f t="shared" si="0"/>
        <v>5119630</v>
      </c>
      <c r="E8" s="50">
        <v>2560</v>
      </c>
    </row>
    <row r="9" spans="1:5" ht="21.75" customHeight="1">
      <c r="A9" s="18" t="s">
        <v>3</v>
      </c>
      <c r="B9" s="19">
        <v>6841580</v>
      </c>
      <c r="C9" s="20">
        <v>6841770</v>
      </c>
      <c r="D9" s="48">
        <f t="shared" si="0"/>
        <v>13683350</v>
      </c>
      <c r="E9" s="50">
        <v>6842</v>
      </c>
    </row>
    <row r="10" spans="1:5" ht="21.75" customHeight="1">
      <c r="A10" s="18" t="s">
        <v>286</v>
      </c>
      <c r="B10" s="19">
        <v>4736870</v>
      </c>
      <c r="C10" s="20">
        <v>4737040</v>
      </c>
      <c r="D10" s="48">
        <f t="shared" si="0"/>
        <v>9473910</v>
      </c>
      <c r="E10" s="50">
        <v>4737</v>
      </c>
    </row>
    <row r="11" spans="1:5" ht="21.75" customHeight="1">
      <c r="A11" s="18" t="s">
        <v>5</v>
      </c>
      <c r="B11" s="19">
        <v>3678760</v>
      </c>
      <c r="C11" s="20">
        <v>3678910</v>
      </c>
      <c r="D11" s="48">
        <f t="shared" si="0"/>
        <v>7357670</v>
      </c>
      <c r="E11" s="50">
        <v>3679</v>
      </c>
    </row>
    <row r="12" spans="1:5" ht="21.75" customHeight="1">
      <c r="A12" s="18" t="s">
        <v>6</v>
      </c>
      <c r="B12" s="19">
        <v>3216990</v>
      </c>
      <c r="C12" s="20">
        <v>3217110</v>
      </c>
      <c r="D12" s="48">
        <f t="shared" si="0"/>
        <v>6434100</v>
      </c>
      <c r="E12" s="50">
        <v>3217</v>
      </c>
    </row>
    <row r="13" spans="1:5" ht="21.75" customHeight="1">
      <c r="A13" s="18" t="s">
        <v>7</v>
      </c>
      <c r="B13" s="19">
        <v>7878660</v>
      </c>
      <c r="C13" s="20">
        <v>7878890</v>
      </c>
      <c r="D13" s="48">
        <f t="shared" si="0"/>
        <v>15757550</v>
      </c>
      <c r="E13" s="50">
        <v>7879</v>
      </c>
    </row>
    <row r="14" spans="1:5" ht="21.75" customHeight="1">
      <c r="A14" s="18" t="s">
        <v>8</v>
      </c>
      <c r="B14" s="19">
        <v>3852850</v>
      </c>
      <c r="C14" s="20">
        <v>3852960</v>
      </c>
      <c r="D14" s="48">
        <f t="shared" si="0"/>
        <v>7705810</v>
      </c>
      <c r="E14" s="50">
        <v>3853</v>
      </c>
    </row>
    <row r="15" spans="1:5" ht="21.75" customHeight="1">
      <c r="A15" s="18" t="s">
        <v>287</v>
      </c>
      <c r="B15" s="19">
        <v>6964330</v>
      </c>
      <c r="C15" s="20">
        <v>6964520</v>
      </c>
      <c r="D15" s="48">
        <f t="shared" si="0"/>
        <v>13928850</v>
      </c>
      <c r="E15" s="50">
        <v>6964</v>
      </c>
    </row>
    <row r="16" spans="1:5" ht="21.75" customHeight="1">
      <c r="A16" s="18" t="s">
        <v>10</v>
      </c>
      <c r="B16" s="19">
        <v>8623300</v>
      </c>
      <c r="C16" s="20">
        <v>8623500</v>
      </c>
      <c r="D16" s="48">
        <f t="shared" si="0"/>
        <v>17246800</v>
      </c>
      <c r="E16" s="50">
        <v>8623</v>
      </c>
    </row>
    <row r="17" spans="1:5" ht="21.75" customHeight="1">
      <c r="A17" s="18" t="s">
        <v>11</v>
      </c>
      <c r="B17" s="19">
        <v>4054840</v>
      </c>
      <c r="C17" s="20">
        <v>4054920</v>
      </c>
      <c r="D17" s="48">
        <f t="shared" si="0"/>
        <v>8109760</v>
      </c>
      <c r="E17" s="50">
        <v>4055</v>
      </c>
    </row>
    <row r="18" spans="1:5" ht="21.75" customHeight="1">
      <c r="A18" s="18" t="s">
        <v>12</v>
      </c>
      <c r="B18" s="19">
        <v>4285260</v>
      </c>
      <c r="C18" s="20">
        <v>4285380</v>
      </c>
      <c r="D18" s="48">
        <f t="shared" si="0"/>
        <v>8570640</v>
      </c>
      <c r="E18" s="50">
        <v>4285</v>
      </c>
    </row>
    <row r="19" spans="1:5" ht="21.75" customHeight="1">
      <c r="A19" s="18" t="s">
        <v>13</v>
      </c>
      <c r="B19" s="19">
        <v>2535760</v>
      </c>
      <c r="C19" s="20">
        <v>2535840</v>
      </c>
      <c r="D19" s="48">
        <f t="shared" si="0"/>
        <v>5071600</v>
      </c>
      <c r="E19" s="50">
        <v>2536</v>
      </c>
    </row>
    <row r="20" spans="1:5" ht="21.75" customHeight="1">
      <c r="A20" s="18" t="s">
        <v>14</v>
      </c>
      <c r="B20" s="19">
        <v>6938120</v>
      </c>
      <c r="C20" s="20">
        <v>6938360</v>
      </c>
      <c r="D20" s="48">
        <f t="shared" si="0"/>
        <v>13876480</v>
      </c>
      <c r="E20" s="50">
        <v>6938</v>
      </c>
    </row>
    <row r="21" spans="1:5" ht="21.75" customHeight="1">
      <c r="A21" s="18" t="s">
        <v>15</v>
      </c>
      <c r="B21" s="19">
        <v>4920110</v>
      </c>
      <c r="C21" s="20">
        <v>4920250</v>
      </c>
      <c r="D21" s="48">
        <f t="shared" si="0"/>
        <v>9840360</v>
      </c>
      <c r="E21" s="50">
        <v>4920</v>
      </c>
    </row>
    <row r="22" spans="1:5" ht="21.75" customHeight="1">
      <c r="A22" s="18" t="s">
        <v>16</v>
      </c>
      <c r="B22" s="19">
        <v>4280570</v>
      </c>
      <c r="C22" s="20">
        <v>4280640</v>
      </c>
      <c r="D22" s="48">
        <f t="shared" si="0"/>
        <v>8561210</v>
      </c>
      <c r="E22" s="50">
        <v>4281</v>
      </c>
    </row>
    <row r="23" spans="1:5" ht="21.75" customHeight="1">
      <c r="A23" s="18" t="s">
        <v>17</v>
      </c>
      <c r="B23" s="19">
        <v>3570000</v>
      </c>
      <c r="C23" s="20">
        <v>3570100</v>
      </c>
      <c r="D23" s="48">
        <f t="shared" si="0"/>
        <v>7140100</v>
      </c>
      <c r="E23" s="50">
        <v>3570</v>
      </c>
    </row>
    <row r="24" spans="1:5" ht="21.75" customHeight="1">
      <c r="A24" s="18" t="s">
        <v>288</v>
      </c>
      <c r="B24" s="19">
        <v>3323400</v>
      </c>
      <c r="C24" s="20">
        <v>3323570</v>
      </c>
      <c r="D24" s="48">
        <f t="shared" si="0"/>
        <v>6646970</v>
      </c>
      <c r="E24" s="50">
        <v>3324</v>
      </c>
    </row>
    <row r="25" spans="1:5" ht="21.75" customHeight="1">
      <c r="A25" s="18" t="s">
        <v>19</v>
      </c>
      <c r="B25" s="19">
        <v>5522540</v>
      </c>
      <c r="C25" s="20">
        <v>5522690</v>
      </c>
      <c r="D25" s="48">
        <f t="shared" si="0"/>
        <v>11045230</v>
      </c>
      <c r="E25" s="50">
        <v>5523</v>
      </c>
    </row>
    <row r="26" spans="1:5" ht="21.75" customHeight="1">
      <c r="A26" s="18" t="s">
        <v>20</v>
      </c>
      <c r="B26" s="19">
        <v>7928290</v>
      </c>
      <c r="C26" s="20">
        <v>7928540</v>
      </c>
      <c r="D26" s="48">
        <f t="shared" si="0"/>
        <v>15856830</v>
      </c>
      <c r="E26" s="50">
        <v>7928</v>
      </c>
    </row>
    <row r="27" spans="1:5" ht="21.75" customHeight="1">
      <c r="A27" s="18" t="s">
        <v>21</v>
      </c>
      <c r="B27" s="19">
        <v>4221620</v>
      </c>
      <c r="C27" s="20">
        <v>4221730</v>
      </c>
      <c r="D27" s="48">
        <f t="shared" si="0"/>
        <v>8443350</v>
      </c>
      <c r="E27" s="50">
        <v>4222</v>
      </c>
    </row>
    <row r="28" spans="1:5" ht="21.75" customHeight="1">
      <c r="A28" s="18" t="s">
        <v>22</v>
      </c>
      <c r="B28" s="19">
        <v>33350</v>
      </c>
      <c r="C28" s="20">
        <v>33350</v>
      </c>
      <c r="D28" s="48">
        <f t="shared" si="0"/>
        <v>66700</v>
      </c>
      <c r="E28" s="138">
        <v>33</v>
      </c>
    </row>
    <row r="29" spans="1:5" s="9" customFormat="1" ht="21.75" customHeight="1" thickBot="1">
      <c r="A29" s="21" t="s">
        <v>261</v>
      </c>
      <c r="B29" s="22">
        <f>SUM(B5:B28)</f>
        <v>116176830</v>
      </c>
      <c r="C29" s="22">
        <f t="shared" ref="C29:D29" si="1">SUM(C5:C28)</f>
        <v>116180430</v>
      </c>
      <c r="D29" s="49">
        <f t="shared" si="1"/>
        <v>232357260</v>
      </c>
      <c r="E29" s="23">
        <f>SUM(E5:E28)</f>
        <v>116180</v>
      </c>
    </row>
    <row r="30" spans="1:5" ht="14.25" thickTop="1"/>
  </sheetData>
  <mergeCells count="4">
    <mergeCell ref="A1:E1"/>
    <mergeCell ref="A3:A4"/>
    <mergeCell ref="B3:D3"/>
    <mergeCell ref="E3:E4"/>
  </mergeCells>
  <phoneticPr fontId="5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6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13" sqref="K13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1.21875" style="1" bestFit="1" customWidth="1"/>
    <col min="8" max="8" width="16.77734375" style="4" bestFit="1" customWidth="1"/>
    <col min="9" max="9" width="16.88671875" style="6" customWidth="1"/>
    <col min="10" max="16384" width="8.88671875" style="1"/>
  </cols>
  <sheetData>
    <row r="1" spans="1:9" ht="24.75" customHeight="1">
      <c r="A1" s="119" t="s">
        <v>298</v>
      </c>
      <c r="B1" s="119"/>
      <c r="C1" s="119"/>
      <c r="D1" s="119"/>
      <c r="E1" s="119"/>
      <c r="F1" s="119"/>
      <c r="G1" s="119"/>
      <c r="H1" s="119"/>
      <c r="I1" s="119"/>
    </row>
    <row r="2" spans="1:9" ht="17.25" customHeight="1" thickBot="1">
      <c r="A2" s="11"/>
      <c r="B2" s="11"/>
      <c r="C2" s="12"/>
      <c r="D2" s="13"/>
      <c r="E2" s="14"/>
      <c r="F2" s="14"/>
      <c r="G2" s="14"/>
      <c r="H2" s="15"/>
      <c r="I2" s="16" t="s">
        <v>303</v>
      </c>
    </row>
    <row r="3" spans="1:9" s="5" customFormat="1" ht="13.5" customHeight="1" thickBot="1">
      <c r="A3" s="120" t="s">
        <v>221</v>
      </c>
      <c r="B3" s="123" t="s">
        <v>222</v>
      </c>
      <c r="C3" s="126" t="s">
        <v>301</v>
      </c>
      <c r="D3" s="123" t="s">
        <v>223</v>
      </c>
      <c r="E3" s="123"/>
      <c r="F3" s="123"/>
      <c r="G3" s="123"/>
      <c r="H3" s="129"/>
      <c r="I3" s="35" t="s">
        <v>224</v>
      </c>
    </row>
    <row r="4" spans="1:9" s="5" customFormat="1" ht="15.75" customHeight="1" thickTop="1">
      <c r="A4" s="121"/>
      <c r="B4" s="124"/>
      <c r="C4" s="127"/>
      <c r="D4" s="130" t="s">
        <v>257</v>
      </c>
      <c r="E4" s="132" t="s">
        <v>258</v>
      </c>
      <c r="F4" s="132"/>
      <c r="G4" s="133" t="s">
        <v>225</v>
      </c>
      <c r="H4" s="17" t="s">
        <v>226</v>
      </c>
      <c r="I4" s="36" t="s">
        <v>302</v>
      </c>
    </row>
    <row r="5" spans="1:9" s="5" customFormat="1" ht="15" customHeight="1">
      <c r="A5" s="122"/>
      <c r="B5" s="125"/>
      <c r="C5" s="128"/>
      <c r="D5" s="131"/>
      <c r="E5" s="39" t="s">
        <v>259</v>
      </c>
      <c r="F5" s="39" t="s">
        <v>260</v>
      </c>
      <c r="G5" s="134"/>
      <c r="H5" s="40" t="s">
        <v>227</v>
      </c>
      <c r="I5" s="37" t="s">
        <v>228</v>
      </c>
    </row>
    <row r="6" spans="1:9" s="5" customFormat="1">
      <c r="A6" s="54" t="s">
        <v>229</v>
      </c>
      <c r="B6" s="11" t="s">
        <v>0</v>
      </c>
      <c r="C6" s="34">
        <v>5423440</v>
      </c>
      <c r="D6" s="34">
        <v>2711720</v>
      </c>
      <c r="E6" s="14">
        <f>D6*10%</f>
        <v>271172</v>
      </c>
      <c r="F6" s="14">
        <f>E15</f>
        <v>483777</v>
      </c>
      <c r="G6" s="14">
        <f t="shared" ref="G6:G14" si="0">D6-E6+F6</f>
        <v>2924325</v>
      </c>
      <c r="H6" s="61">
        <f>ROUND(G6/1000,0)</f>
        <v>2924</v>
      </c>
      <c r="I6" s="34">
        <v>2924290</v>
      </c>
    </row>
    <row r="7" spans="1:9" s="5" customFormat="1">
      <c r="A7" s="54" t="s">
        <v>230</v>
      </c>
      <c r="B7" s="11" t="s">
        <v>24</v>
      </c>
      <c r="C7" s="34">
        <v>385920</v>
      </c>
      <c r="D7" s="34">
        <v>192970</v>
      </c>
      <c r="E7" s="14">
        <f t="shared" ref="E7:E14" si="1">D7*10%</f>
        <v>19297</v>
      </c>
      <c r="F7" s="14"/>
      <c r="G7" s="14">
        <f t="shared" si="0"/>
        <v>173673</v>
      </c>
      <c r="H7" s="61">
        <f t="shared" ref="H7:H14" si="2">ROUND(G7/1000,0)</f>
        <v>174</v>
      </c>
      <c r="I7" s="34">
        <v>173660</v>
      </c>
    </row>
    <row r="8" spans="1:9" s="5" customFormat="1">
      <c r="A8" s="54" t="s">
        <v>0</v>
      </c>
      <c r="B8" s="11" t="s">
        <v>25</v>
      </c>
      <c r="C8" s="34">
        <v>678450</v>
      </c>
      <c r="D8" s="34">
        <v>339230</v>
      </c>
      <c r="E8" s="14">
        <f t="shared" si="1"/>
        <v>33923</v>
      </c>
      <c r="F8" s="14"/>
      <c r="G8" s="14">
        <f t="shared" si="0"/>
        <v>305307</v>
      </c>
      <c r="H8" s="61">
        <f t="shared" si="2"/>
        <v>305</v>
      </c>
      <c r="I8" s="34">
        <v>305300</v>
      </c>
    </row>
    <row r="9" spans="1:9" s="5" customFormat="1">
      <c r="A9" s="54" t="s">
        <v>0</v>
      </c>
      <c r="B9" s="11" t="s">
        <v>26</v>
      </c>
      <c r="C9" s="34">
        <v>298040</v>
      </c>
      <c r="D9" s="34">
        <v>149030</v>
      </c>
      <c r="E9" s="14">
        <f t="shared" si="1"/>
        <v>14903</v>
      </c>
      <c r="F9" s="14"/>
      <c r="G9" s="14">
        <f t="shared" si="0"/>
        <v>134127</v>
      </c>
      <c r="H9" s="61">
        <f t="shared" si="2"/>
        <v>134</v>
      </c>
      <c r="I9" s="34">
        <v>134110</v>
      </c>
    </row>
    <row r="10" spans="1:9" s="5" customFormat="1">
      <c r="A10" s="54" t="s">
        <v>0</v>
      </c>
      <c r="B10" s="11" t="s">
        <v>27</v>
      </c>
      <c r="C10" s="34">
        <v>1094680</v>
      </c>
      <c r="D10" s="34">
        <v>547350</v>
      </c>
      <c r="E10" s="14">
        <f t="shared" si="1"/>
        <v>54735</v>
      </c>
      <c r="F10" s="14"/>
      <c r="G10" s="14">
        <f t="shared" si="0"/>
        <v>492615</v>
      </c>
      <c r="H10" s="61">
        <f t="shared" si="2"/>
        <v>493</v>
      </c>
      <c r="I10" s="34">
        <v>492600</v>
      </c>
    </row>
    <row r="11" spans="1:9" s="5" customFormat="1">
      <c r="A11" s="54" t="s">
        <v>0</v>
      </c>
      <c r="B11" s="11" t="s">
        <v>28</v>
      </c>
      <c r="C11" s="34">
        <v>456940</v>
      </c>
      <c r="D11" s="34">
        <v>228480</v>
      </c>
      <c r="E11" s="14">
        <f t="shared" si="1"/>
        <v>22848</v>
      </c>
      <c r="F11" s="14"/>
      <c r="G11" s="14">
        <f t="shared" si="0"/>
        <v>205632</v>
      </c>
      <c r="H11" s="61">
        <f t="shared" si="2"/>
        <v>206</v>
      </c>
      <c r="I11" s="34">
        <v>205620</v>
      </c>
    </row>
    <row r="12" spans="1:9" s="5" customFormat="1">
      <c r="A12" s="54" t="s">
        <v>0</v>
      </c>
      <c r="B12" s="11" t="s">
        <v>29</v>
      </c>
      <c r="C12" s="34">
        <v>580260</v>
      </c>
      <c r="D12" s="34">
        <v>290140</v>
      </c>
      <c r="E12" s="14">
        <f t="shared" si="1"/>
        <v>29014</v>
      </c>
      <c r="F12" s="14"/>
      <c r="G12" s="14">
        <f t="shared" si="0"/>
        <v>261126</v>
      </c>
      <c r="H12" s="61">
        <f t="shared" si="2"/>
        <v>261</v>
      </c>
      <c r="I12" s="34">
        <v>261110</v>
      </c>
    </row>
    <row r="13" spans="1:9" s="5" customFormat="1">
      <c r="A13" s="54" t="s">
        <v>0</v>
      </c>
      <c r="B13" s="11" t="s">
        <v>30</v>
      </c>
      <c r="C13" s="34">
        <v>315420</v>
      </c>
      <c r="D13" s="34">
        <v>157720</v>
      </c>
      <c r="E13" s="14">
        <f t="shared" si="1"/>
        <v>15772</v>
      </c>
      <c r="F13" s="14"/>
      <c r="G13" s="14">
        <f t="shared" si="0"/>
        <v>141948</v>
      </c>
      <c r="H13" s="61">
        <f t="shared" si="2"/>
        <v>142</v>
      </c>
      <c r="I13" s="34">
        <v>141930</v>
      </c>
    </row>
    <row r="14" spans="1:9" s="5" customFormat="1">
      <c r="A14" s="54" t="s">
        <v>0</v>
      </c>
      <c r="B14" s="11" t="s">
        <v>31</v>
      </c>
      <c r="C14" s="34">
        <v>442250</v>
      </c>
      <c r="D14" s="34">
        <v>221130</v>
      </c>
      <c r="E14" s="14">
        <f t="shared" si="1"/>
        <v>22113</v>
      </c>
      <c r="F14" s="14"/>
      <c r="G14" s="14">
        <f t="shared" si="0"/>
        <v>199017</v>
      </c>
      <c r="H14" s="61">
        <f t="shared" si="2"/>
        <v>199</v>
      </c>
      <c r="I14" s="34">
        <v>199010</v>
      </c>
    </row>
    <row r="15" spans="1:9" s="5" customFormat="1">
      <c r="A15" s="55" t="s">
        <v>230</v>
      </c>
      <c r="B15" s="41" t="s">
        <v>32</v>
      </c>
      <c r="C15" s="38">
        <v>9675400</v>
      </c>
      <c r="D15" s="38">
        <v>4837770</v>
      </c>
      <c r="E15" s="42">
        <f t="shared" ref="E15:H15" si="3">SUM(E6:E14)</f>
        <v>483777</v>
      </c>
      <c r="F15" s="42">
        <f t="shared" si="3"/>
        <v>483777</v>
      </c>
      <c r="G15" s="42">
        <f t="shared" si="3"/>
        <v>4837770</v>
      </c>
      <c r="H15" s="62">
        <f t="shared" si="3"/>
        <v>4838</v>
      </c>
      <c r="I15" s="38">
        <v>4837630</v>
      </c>
    </row>
    <row r="16" spans="1:9" s="5" customFormat="1">
      <c r="A16" s="54" t="s">
        <v>231</v>
      </c>
      <c r="B16" s="11" t="s">
        <v>1</v>
      </c>
      <c r="C16" s="34">
        <v>3797860</v>
      </c>
      <c r="D16" s="34">
        <v>1898930</v>
      </c>
      <c r="E16" s="14">
        <f>D16*10%</f>
        <v>189893</v>
      </c>
      <c r="F16" s="14">
        <f>E28</f>
        <v>590673</v>
      </c>
      <c r="G16" s="14">
        <f t="shared" ref="G16:G27" si="4">D16-E16+F16</f>
        <v>2299710</v>
      </c>
      <c r="H16" s="61">
        <f t="shared" ref="H16:H73" si="5">ROUND(G16/1000,0)</f>
        <v>2300</v>
      </c>
      <c r="I16" s="34">
        <v>2299640</v>
      </c>
    </row>
    <row r="17" spans="1:9" s="5" customFormat="1">
      <c r="A17" s="54" t="s">
        <v>231</v>
      </c>
      <c r="B17" s="11" t="s">
        <v>33</v>
      </c>
      <c r="C17" s="34">
        <v>426670</v>
      </c>
      <c r="D17" s="34">
        <v>213340</v>
      </c>
      <c r="E17" s="14">
        <f t="shared" ref="E17:E27" si="6">D17*10%</f>
        <v>21334</v>
      </c>
      <c r="F17" s="14"/>
      <c r="G17" s="14">
        <f t="shared" si="4"/>
        <v>192006</v>
      </c>
      <c r="H17" s="61">
        <f t="shared" si="5"/>
        <v>192</v>
      </c>
      <c r="I17" s="34">
        <v>192000</v>
      </c>
    </row>
    <row r="18" spans="1:9" s="5" customFormat="1">
      <c r="A18" s="54" t="s">
        <v>1</v>
      </c>
      <c r="B18" s="11" t="s">
        <v>34</v>
      </c>
      <c r="C18" s="34">
        <v>836730</v>
      </c>
      <c r="D18" s="34">
        <v>418380</v>
      </c>
      <c r="E18" s="14">
        <f t="shared" si="6"/>
        <v>41838</v>
      </c>
      <c r="F18" s="14"/>
      <c r="G18" s="14">
        <f t="shared" si="4"/>
        <v>376542</v>
      </c>
      <c r="H18" s="61">
        <f t="shared" si="5"/>
        <v>377</v>
      </c>
      <c r="I18" s="34">
        <v>376520</v>
      </c>
    </row>
    <row r="19" spans="1:9" s="5" customFormat="1">
      <c r="A19" s="54" t="s">
        <v>1</v>
      </c>
      <c r="B19" s="11" t="s">
        <v>35</v>
      </c>
      <c r="C19" s="34">
        <v>750280</v>
      </c>
      <c r="D19" s="34">
        <v>375150</v>
      </c>
      <c r="E19" s="14">
        <f t="shared" si="6"/>
        <v>37515</v>
      </c>
      <c r="F19" s="14"/>
      <c r="G19" s="14">
        <f t="shared" si="4"/>
        <v>337635</v>
      </c>
      <c r="H19" s="61">
        <f t="shared" si="5"/>
        <v>338</v>
      </c>
      <c r="I19" s="34">
        <v>337620</v>
      </c>
    </row>
    <row r="20" spans="1:9" s="5" customFormat="1">
      <c r="A20" s="54" t="s">
        <v>1</v>
      </c>
      <c r="B20" s="11" t="s">
        <v>36</v>
      </c>
      <c r="C20" s="34">
        <v>312240</v>
      </c>
      <c r="D20" s="34">
        <v>156130</v>
      </c>
      <c r="E20" s="14">
        <f t="shared" si="6"/>
        <v>15613</v>
      </c>
      <c r="F20" s="14"/>
      <c r="G20" s="14">
        <f t="shared" si="4"/>
        <v>140517</v>
      </c>
      <c r="H20" s="61">
        <v>140</v>
      </c>
      <c r="I20" s="34">
        <v>140500</v>
      </c>
    </row>
    <row r="21" spans="1:9" s="5" customFormat="1">
      <c r="A21" s="54" t="s">
        <v>1</v>
      </c>
      <c r="B21" s="11" t="s">
        <v>37</v>
      </c>
      <c r="C21" s="34">
        <v>1033720</v>
      </c>
      <c r="D21" s="34">
        <v>516870</v>
      </c>
      <c r="E21" s="14">
        <f t="shared" si="6"/>
        <v>51687</v>
      </c>
      <c r="F21" s="14"/>
      <c r="G21" s="14">
        <f t="shared" si="4"/>
        <v>465183</v>
      </c>
      <c r="H21" s="61">
        <f t="shared" si="5"/>
        <v>465</v>
      </c>
      <c r="I21" s="34">
        <v>465170</v>
      </c>
    </row>
    <row r="22" spans="1:9" s="5" customFormat="1">
      <c r="A22" s="54" t="s">
        <v>1</v>
      </c>
      <c r="B22" s="11" t="s">
        <v>38</v>
      </c>
      <c r="C22" s="34">
        <v>644170</v>
      </c>
      <c r="D22" s="34">
        <v>322100</v>
      </c>
      <c r="E22" s="14">
        <f t="shared" si="6"/>
        <v>32210</v>
      </c>
      <c r="F22" s="14"/>
      <c r="G22" s="14">
        <f t="shared" si="4"/>
        <v>289890</v>
      </c>
      <c r="H22" s="61">
        <f t="shared" si="5"/>
        <v>290</v>
      </c>
      <c r="I22" s="34">
        <v>289870</v>
      </c>
    </row>
    <row r="23" spans="1:9" s="5" customFormat="1">
      <c r="A23" s="54" t="s">
        <v>1</v>
      </c>
      <c r="B23" s="11" t="s">
        <v>39</v>
      </c>
      <c r="C23" s="34">
        <v>858520</v>
      </c>
      <c r="D23" s="34">
        <v>429270</v>
      </c>
      <c r="E23" s="14">
        <f t="shared" si="6"/>
        <v>42927</v>
      </c>
      <c r="F23" s="14"/>
      <c r="G23" s="14">
        <f t="shared" si="4"/>
        <v>386343</v>
      </c>
      <c r="H23" s="61">
        <f t="shared" si="5"/>
        <v>386</v>
      </c>
      <c r="I23" s="34">
        <v>386330</v>
      </c>
    </row>
    <row r="24" spans="1:9" s="5" customFormat="1">
      <c r="A24" s="54" t="s">
        <v>1</v>
      </c>
      <c r="B24" s="11" t="s">
        <v>40</v>
      </c>
      <c r="C24" s="34">
        <v>1565240</v>
      </c>
      <c r="D24" s="34">
        <v>782630</v>
      </c>
      <c r="E24" s="14">
        <f t="shared" si="6"/>
        <v>78263</v>
      </c>
      <c r="F24" s="14"/>
      <c r="G24" s="14">
        <f t="shared" si="4"/>
        <v>704367</v>
      </c>
      <c r="H24" s="61">
        <f t="shared" si="5"/>
        <v>704</v>
      </c>
      <c r="I24" s="34">
        <v>704350</v>
      </c>
    </row>
    <row r="25" spans="1:9" s="5" customFormat="1">
      <c r="A25" s="54" t="s">
        <v>1</v>
      </c>
      <c r="B25" s="11" t="s">
        <v>41</v>
      </c>
      <c r="C25" s="34">
        <v>650950</v>
      </c>
      <c r="D25" s="34">
        <v>325490</v>
      </c>
      <c r="E25" s="14">
        <f t="shared" si="6"/>
        <v>32549</v>
      </c>
      <c r="F25" s="14"/>
      <c r="G25" s="14">
        <f t="shared" si="4"/>
        <v>292941</v>
      </c>
      <c r="H25" s="61">
        <f t="shared" si="5"/>
        <v>293</v>
      </c>
      <c r="I25" s="34">
        <v>292920</v>
      </c>
    </row>
    <row r="26" spans="1:9" s="5" customFormat="1">
      <c r="A26" s="54" t="s">
        <v>1</v>
      </c>
      <c r="B26" s="11" t="s">
        <v>42</v>
      </c>
      <c r="C26" s="34">
        <v>444080</v>
      </c>
      <c r="D26" s="34">
        <v>222050</v>
      </c>
      <c r="E26" s="14">
        <f t="shared" si="6"/>
        <v>22205</v>
      </c>
      <c r="F26" s="14"/>
      <c r="G26" s="14">
        <f t="shared" si="4"/>
        <v>199845</v>
      </c>
      <c r="H26" s="61">
        <f t="shared" si="5"/>
        <v>200</v>
      </c>
      <c r="I26" s="34">
        <v>199830</v>
      </c>
    </row>
    <row r="27" spans="1:9" s="5" customFormat="1">
      <c r="A27" s="54" t="s">
        <v>1</v>
      </c>
      <c r="B27" s="11" t="s">
        <v>43</v>
      </c>
      <c r="C27" s="34">
        <v>492760</v>
      </c>
      <c r="D27" s="34">
        <v>246390</v>
      </c>
      <c r="E27" s="14">
        <f t="shared" si="6"/>
        <v>24639</v>
      </c>
      <c r="F27" s="14"/>
      <c r="G27" s="14">
        <f t="shared" si="4"/>
        <v>221751</v>
      </c>
      <c r="H27" s="61">
        <f t="shared" si="5"/>
        <v>222</v>
      </c>
      <c r="I27" s="34">
        <v>221740</v>
      </c>
    </row>
    <row r="28" spans="1:9" s="5" customFormat="1">
      <c r="A28" s="55" t="s">
        <v>231</v>
      </c>
      <c r="B28" s="41" t="s">
        <v>32</v>
      </c>
      <c r="C28" s="38">
        <v>11813220</v>
      </c>
      <c r="D28" s="38">
        <v>5906730</v>
      </c>
      <c r="E28" s="42">
        <f t="shared" ref="E28:H28" si="7">SUM(E16:E27)</f>
        <v>590673</v>
      </c>
      <c r="F28" s="42">
        <f t="shared" si="7"/>
        <v>590673</v>
      </c>
      <c r="G28" s="42">
        <f t="shared" si="7"/>
        <v>5906730</v>
      </c>
      <c r="H28" s="62">
        <f t="shared" si="7"/>
        <v>5907</v>
      </c>
      <c r="I28" s="38">
        <v>5906490</v>
      </c>
    </row>
    <row r="29" spans="1:9" s="5" customFormat="1">
      <c r="A29" s="54" t="s">
        <v>232</v>
      </c>
      <c r="B29" s="11" t="s">
        <v>2</v>
      </c>
      <c r="C29" s="34">
        <v>4401910</v>
      </c>
      <c r="D29" s="34">
        <v>2200960</v>
      </c>
      <c r="E29" s="14">
        <f>D29*10%</f>
        <v>220096</v>
      </c>
      <c r="F29" s="14">
        <f>E41</f>
        <v>546598</v>
      </c>
      <c r="G29" s="14">
        <f t="shared" ref="G29:G49" si="8">D29-E29+F29</f>
        <v>2527462</v>
      </c>
      <c r="H29" s="61">
        <v>2528</v>
      </c>
      <c r="I29" s="34">
        <v>2527380</v>
      </c>
    </row>
    <row r="30" spans="1:9" s="5" customFormat="1">
      <c r="A30" s="54" t="s">
        <v>232</v>
      </c>
      <c r="B30" s="11" t="s">
        <v>44</v>
      </c>
      <c r="C30" s="34">
        <v>803060</v>
      </c>
      <c r="D30" s="34">
        <v>401540</v>
      </c>
      <c r="E30" s="14">
        <f t="shared" ref="E30:E49" si="9">D30*10%</f>
        <v>40154</v>
      </c>
      <c r="F30" s="14"/>
      <c r="G30" s="14">
        <f t="shared" si="8"/>
        <v>361386</v>
      </c>
      <c r="H30" s="61">
        <f t="shared" si="5"/>
        <v>361</v>
      </c>
      <c r="I30" s="34">
        <v>361370</v>
      </c>
    </row>
    <row r="31" spans="1:9" s="5" customFormat="1">
      <c r="A31" s="54" t="s">
        <v>2</v>
      </c>
      <c r="B31" s="11" t="s">
        <v>45</v>
      </c>
      <c r="C31" s="34">
        <v>827850</v>
      </c>
      <c r="D31" s="34">
        <v>413930</v>
      </c>
      <c r="E31" s="14">
        <f t="shared" si="9"/>
        <v>41393</v>
      </c>
      <c r="F31" s="14"/>
      <c r="G31" s="14">
        <f t="shared" si="8"/>
        <v>372537</v>
      </c>
      <c r="H31" s="61">
        <f t="shared" si="5"/>
        <v>373</v>
      </c>
      <c r="I31" s="34">
        <v>372530</v>
      </c>
    </row>
    <row r="32" spans="1:9" s="5" customFormat="1">
      <c r="A32" s="54" t="s">
        <v>2</v>
      </c>
      <c r="B32" s="11" t="s">
        <v>46</v>
      </c>
      <c r="C32" s="34">
        <v>814180</v>
      </c>
      <c r="D32" s="34">
        <v>407100</v>
      </c>
      <c r="E32" s="14">
        <f t="shared" si="9"/>
        <v>40710</v>
      </c>
      <c r="F32" s="14"/>
      <c r="G32" s="14">
        <f t="shared" si="8"/>
        <v>366390</v>
      </c>
      <c r="H32" s="61">
        <f t="shared" si="5"/>
        <v>366</v>
      </c>
      <c r="I32" s="34">
        <v>366380</v>
      </c>
    </row>
    <row r="33" spans="1:9" s="5" customFormat="1">
      <c r="A33" s="54" t="s">
        <v>2</v>
      </c>
      <c r="B33" s="11" t="s">
        <v>47</v>
      </c>
      <c r="C33" s="34">
        <v>543540</v>
      </c>
      <c r="D33" s="34">
        <v>271780</v>
      </c>
      <c r="E33" s="14">
        <f t="shared" si="9"/>
        <v>27178</v>
      </c>
      <c r="F33" s="14"/>
      <c r="G33" s="14">
        <f t="shared" si="8"/>
        <v>244602</v>
      </c>
      <c r="H33" s="61">
        <f t="shared" si="5"/>
        <v>245</v>
      </c>
      <c r="I33" s="34">
        <v>244590</v>
      </c>
    </row>
    <row r="34" spans="1:9" s="5" customFormat="1">
      <c r="A34" s="54" t="s">
        <v>2</v>
      </c>
      <c r="B34" s="11" t="s">
        <v>48</v>
      </c>
      <c r="C34" s="34">
        <v>647360</v>
      </c>
      <c r="D34" s="34">
        <v>323690</v>
      </c>
      <c r="E34" s="14">
        <f t="shared" si="9"/>
        <v>32369</v>
      </c>
      <c r="F34" s="14"/>
      <c r="G34" s="14">
        <f t="shared" si="8"/>
        <v>291321</v>
      </c>
      <c r="H34" s="61">
        <f t="shared" si="5"/>
        <v>291</v>
      </c>
      <c r="I34" s="34">
        <v>291310</v>
      </c>
    </row>
    <row r="35" spans="1:9" s="5" customFormat="1">
      <c r="A35" s="54" t="s">
        <v>2</v>
      </c>
      <c r="B35" s="11" t="s">
        <v>49</v>
      </c>
      <c r="C35" s="34">
        <v>189250</v>
      </c>
      <c r="D35" s="34">
        <v>94630</v>
      </c>
      <c r="E35" s="14">
        <f t="shared" si="9"/>
        <v>9463</v>
      </c>
      <c r="F35" s="14"/>
      <c r="G35" s="14">
        <f t="shared" si="8"/>
        <v>85167</v>
      </c>
      <c r="H35" s="61">
        <f t="shared" si="5"/>
        <v>85</v>
      </c>
      <c r="I35" s="34">
        <v>85160</v>
      </c>
    </row>
    <row r="36" spans="1:9" s="5" customFormat="1">
      <c r="A36" s="54" t="s">
        <v>2</v>
      </c>
      <c r="B36" s="11" t="s">
        <v>50</v>
      </c>
      <c r="C36" s="34">
        <v>466380</v>
      </c>
      <c r="D36" s="34">
        <v>233200</v>
      </c>
      <c r="E36" s="14">
        <f t="shared" si="9"/>
        <v>23320</v>
      </c>
      <c r="F36" s="14"/>
      <c r="G36" s="14">
        <f t="shared" si="8"/>
        <v>209880</v>
      </c>
      <c r="H36" s="61">
        <f t="shared" si="5"/>
        <v>210</v>
      </c>
      <c r="I36" s="34">
        <v>209870</v>
      </c>
    </row>
    <row r="37" spans="1:9" s="5" customFormat="1">
      <c r="A37" s="54" t="s">
        <v>2</v>
      </c>
      <c r="B37" s="11" t="s">
        <v>51</v>
      </c>
      <c r="C37" s="34">
        <v>686720</v>
      </c>
      <c r="D37" s="34">
        <v>343370</v>
      </c>
      <c r="E37" s="14">
        <f t="shared" si="9"/>
        <v>34337</v>
      </c>
      <c r="F37" s="14"/>
      <c r="G37" s="14">
        <f t="shared" si="8"/>
        <v>309033</v>
      </c>
      <c r="H37" s="61">
        <f t="shared" si="5"/>
        <v>309</v>
      </c>
      <c r="I37" s="34">
        <v>309020</v>
      </c>
    </row>
    <row r="38" spans="1:9" s="5" customFormat="1">
      <c r="A38" s="54" t="s">
        <v>2</v>
      </c>
      <c r="B38" s="11" t="s">
        <v>52</v>
      </c>
      <c r="C38" s="136">
        <v>401730</v>
      </c>
      <c r="D38" s="136">
        <v>200880</v>
      </c>
      <c r="E38" s="14">
        <f t="shared" si="9"/>
        <v>20088</v>
      </c>
      <c r="F38" s="14"/>
      <c r="G38" s="14">
        <f t="shared" si="8"/>
        <v>180792</v>
      </c>
      <c r="H38" s="61">
        <f t="shared" si="5"/>
        <v>181</v>
      </c>
      <c r="I38" s="136">
        <v>180770</v>
      </c>
    </row>
    <row r="39" spans="1:9" s="5" customFormat="1">
      <c r="A39" s="54" t="s">
        <v>2</v>
      </c>
      <c r="B39" s="11" t="s">
        <v>53</v>
      </c>
      <c r="C39" s="34">
        <v>678300</v>
      </c>
      <c r="D39" s="34">
        <v>339160</v>
      </c>
      <c r="E39" s="14">
        <f t="shared" si="9"/>
        <v>33916</v>
      </c>
      <c r="F39" s="14"/>
      <c r="G39" s="14">
        <f t="shared" si="8"/>
        <v>305244</v>
      </c>
      <c r="H39" s="61">
        <f t="shared" si="5"/>
        <v>305</v>
      </c>
      <c r="I39" s="34">
        <v>305230</v>
      </c>
    </row>
    <row r="40" spans="1:9" s="5" customFormat="1">
      <c r="A40" s="54" t="s">
        <v>2</v>
      </c>
      <c r="B40" s="11" t="s">
        <v>54</v>
      </c>
      <c r="C40" s="34">
        <v>471460</v>
      </c>
      <c r="D40" s="34">
        <v>235740</v>
      </c>
      <c r="E40" s="14">
        <f t="shared" si="9"/>
        <v>23574</v>
      </c>
      <c r="F40" s="14"/>
      <c r="G40" s="14">
        <f t="shared" si="8"/>
        <v>212166</v>
      </c>
      <c r="H40" s="61">
        <f t="shared" si="5"/>
        <v>212</v>
      </c>
      <c r="I40" s="34">
        <v>212150</v>
      </c>
    </row>
    <row r="41" spans="1:9" s="5" customFormat="1">
      <c r="A41" s="55" t="s">
        <v>232</v>
      </c>
      <c r="B41" s="41" t="s">
        <v>32</v>
      </c>
      <c r="C41" s="38">
        <v>10931740</v>
      </c>
      <c r="D41" s="38">
        <v>5465980</v>
      </c>
      <c r="E41" s="42">
        <f t="shared" ref="E41:H41" si="10">SUM(E29:E40)</f>
        <v>546598</v>
      </c>
      <c r="F41" s="42">
        <f t="shared" si="10"/>
        <v>546598</v>
      </c>
      <c r="G41" s="42">
        <f t="shared" si="10"/>
        <v>5465980</v>
      </c>
      <c r="H41" s="62">
        <f t="shared" si="10"/>
        <v>5466</v>
      </c>
      <c r="I41" s="38">
        <v>5465760</v>
      </c>
    </row>
    <row r="42" spans="1:9" s="5" customFormat="1">
      <c r="A42" s="54" t="s">
        <v>233</v>
      </c>
      <c r="B42" s="13" t="s">
        <v>23</v>
      </c>
      <c r="C42" s="34">
        <v>212960</v>
      </c>
      <c r="D42" s="34">
        <v>106480</v>
      </c>
      <c r="E42" s="14">
        <f t="shared" si="9"/>
        <v>10648</v>
      </c>
      <c r="F42" s="14">
        <f>E50</f>
        <v>255988</v>
      </c>
      <c r="G42" s="14">
        <f t="shared" si="8"/>
        <v>351820</v>
      </c>
      <c r="H42" s="61">
        <f t="shared" si="5"/>
        <v>352</v>
      </c>
      <c r="I42" s="137">
        <v>351780</v>
      </c>
    </row>
    <row r="43" spans="1:9" s="5" customFormat="1">
      <c r="A43" s="54" t="s">
        <v>233</v>
      </c>
      <c r="B43" s="13" t="s">
        <v>55</v>
      </c>
      <c r="C43" s="34">
        <v>373440</v>
      </c>
      <c r="D43" s="34">
        <v>186730</v>
      </c>
      <c r="E43" s="14">
        <f t="shared" si="9"/>
        <v>18673</v>
      </c>
      <c r="F43" s="12"/>
      <c r="G43" s="14">
        <f t="shared" si="8"/>
        <v>168057</v>
      </c>
      <c r="H43" s="61">
        <f t="shared" si="5"/>
        <v>168</v>
      </c>
      <c r="I43" s="34">
        <v>168040</v>
      </c>
    </row>
    <row r="44" spans="1:9" s="5" customFormat="1">
      <c r="A44" s="54" t="s">
        <v>233</v>
      </c>
      <c r="B44" s="13" t="s">
        <v>56</v>
      </c>
      <c r="C44" s="34">
        <v>983140</v>
      </c>
      <c r="D44" s="34">
        <v>491580</v>
      </c>
      <c r="E44" s="14">
        <f t="shared" si="9"/>
        <v>49158</v>
      </c>
      <c r="F44" s="12"/>
      <c r="G44" s="14">
        <f t="shared" si="8"/>
        <v>442422</v>
      </c>
      <c r="H44" s="61">
        <v>443</v>
      </c>
      <c r="I44" s="34">
        <v>442410</v>
      </c>
    </row>
    <row r="45" spans="1:9" s="5" customFormat="1">
      <c r="A45" s="54" t="s">
        <v>233</v>
      </c>
      <c r="B45" s="13" t="s">
        <v>57</v>
      </c>
      <c r="C45" s="34">
        <v>1033060</v>
      </c>
      <c r="D45" s="34">
        <v>516540</v>
      </c>
      <c r="E45" s="14">
        <f t="shared" si="9"/>
        <v>51654</v>
      </c>
      <c r="F45" s="12"/>
      <c r="G45" s="14">
        <f t="shared" si="8"/>
        <v>464886</v>
      </c>
      <c r="H45" s="61">
        <f t="shared" si="5"/>
        <v>465</v>
      </c>
      <c r="I45" s="34">
        <v>464870</v>
      </c>
    </row>
    <row r="46" spans="1:9" s="5" customFormat="1">
      <c r="A46" s="54" t="s">
        <v>233</v>
      </c>
      <c r="B46" s="13" t="s">
        <v>58</v>
      </c>
      <c r="C46" s="34">
        <v>658060</v>
      </c>
      <c r="D46" s="34">
        <v>329040</v>
      </c>
      <c r="E46" s="14">
        <f t="shared" si="9"/>
        <v>32904</v>
      </c>
      <c r="F46" s="12"/>
      <c r="G46" s="14">
        <f t="shared" si="8"/>
        <v>296136</v>
      </c>
      <c r="H46" s="61">
        <f t="shared" si="5"/>
        <v>296</v>
      </c>
      <c r="I46" s="34">
        <v>296120</v>
      </c>
    </row>
    <row r="47" spans="1:9" s="5" customFormat="1">
      <c r="A47" s="54" t="s">
        <v>233</v>
      </c>
      <c r="B47" s="13" t="s">
        <v>59</v>
      </c>
      <c r="C47" s="34">
        <v>929670</v>
      </c>
      <c r="D47" s="34">
        <v>464840</v>
      </c>
      <c r="E47" s="14">
        <f t="shared" si="9"/>
        <v>46484</v>
      </c>
      <c r="F47" s="12"/>
      <c r="G47" s="14">
        <f t="shared" si="8"/>
        <v>418356</v>
      </c>
      <c r="H47" s="61">
        <f t="shared" si="5"/>
        <v>418</v>
      </c>
      <c r="I47" s="34">
        <v>418350</v>
      </c>
    </row>
    <row r="48" spans="1:9" s="5" customFormat="1">
      <c r="A48" s="54" t="s">
        <v>233</v>
      </c>
      <c r="B48" s="13" t="s">
        <v>60</v>
      </c>
      <c r="C48" s="34">
        <v>460360</v>
      </c>
      <c r="D48" s="34">
        <v>230190</v>
      </c>
      <c r="E48" s="14">
        <f t="shared" si="9"/>
        <v>23019</v>
      </c>
      <c r="F48" s="12"/>
      <c r="G48" s="14">
        <f t="shared" si="8"/>
        <v>207171</v>
      </c>
      <c r="H48" s="61">
        <f t="shared" si="5"/>
        <v>207</v>
      </c>
      <c r="I48" s="34">
        <v>207160</v>
      </c>
    </row>
    <row r="49" spans="1:9" s="5" customFormat="1">
      <c r="A49" s="54" t="s">
        <v>233</v>
      </c>
      <c r="B49" s="13" t="s">
        <v>61</v>
      </c>
      <c r="C49" s="34">
        <v>468940</v>
      </c>
      <c r="D49" s="34">
        <v>234480</v>
      </c>
      <c r="E49" s="14">
        <f t="shared" si="9"/>
        <v>23448</v>
      </c>
      <c r="F49" s="12"/>
      <c r="G49" s="14">
        <f t="shared" si="8"/>
        <v>211032</v>
      </c>
      <c r="H49" s="61">
        <f t="shared" si="5"/>
        <v>211</v>
      </c>
      <c r="I49" s="34">
        <v>211020</v>
      </c>
    </row>
    <row r="50" spans="1:9" s="5" customFormat="1">
      <c r="A50" s="55" t="s">
        <v>233</v>
      </c>
      <c r="B50" s="41" t="s">
        <v>32</v>
      </c>
      <c r="C50" s="38">
        <v>5119630</v>
      </c>
      <c r="D50" s="38">
        <v>2559880</v>
      </c>
      <c r="E50" s="42">
        <f t="shared" ref="E50:H50" si="11">SUM(E42:E49)</f>
        <v>255988</v>
      </c>
      <c r="F50" s="42">
        <f t="shared" si="11"/>
        <v>255988</v>
      </c>
      <c r="G50" s="42">
        <f t="shared" si="11"/>
        <v>2559880</v>
      </c>
      <c r="H50" s="62">
        <f t="shared" si="11"/>
        <v>2560</v>
      </c>
      <c r="I50" s="38">
        <v>2559750</v>
      </c>
    </row>
    <row r="51" spans="1:9" s="5" customFormat="1">
      <c r="A51" s="54" t="s">
        <v>234</v>
      </c>
      <c r="B51" s="11" t="s">
        <v>3</v>
      </c>
      <c r="C51" s="34">
        <v>1463280</v>
      </c>
      <c r="D51" s="34">
        <v>731640</v>
      </c>
      <c r="E51" s="14">
        <f t="shared" ref="E51:E63" si="12">D51*10%</f>
        <v>73164</v>
      </c>
      <c r="F51" s="14">
        <f>E64</f>
        <v>684177</v>
      </c>
      <c r="G51" s="14">
        <f t="shared" ref="G51:G63" si="13">D51-E51+F51</f>
        <v>1342653</v>
      </c>
      <c r="H51" s="61">
        <f t="shared" si="5"/>
        <v>1343</v>
      </c>
      <c r="I51" s="34">
        <v>1342590</v>
      </c>
    </row>
    <row r="52" spans="1:9" s="5" customFormat="1">
      <c r="A52" s="54" t="s">
        <v>234</v>
      </c>
      <c r="B52" s="11" t="s">
        <v>62</v>
      </c>
      <c r="C52" s="34">
        <v>872120</v>
      </c>
      <c r="D52" s="34">
        <v>436070</v>
      </c>
      <c r="E52" s="14">
        <f t="shared" si="12"/>
        <v>43607</v>
      </c>
      <c r="F52" s="14"/>
      <c r="G52" s="14">
        <f t="shared" si="13"/>
        <v>392463</v>
      </c>
      <c r="H52" s="61">
        <f t="shared" si="5"/>
        <v>392</v>
      </c>
      <c r="I52" s="34">
        <v>392450</v>
      </c>
    </row>
    <row r="53" spans="1:9" s="5" customFormat="1">
      <c r="A53" s="54" t="s">
        <v>3</v>
      </c>
      <c r="B53" s="11" t="s">
        <v>63</v>
      </c>
      <c r="C53" s="34">
        <v>865860</v>
      </c>
      <c r="D53" s="34">
        <v>432940</v>
      </c>
      <c r="E53" s="14">
        <f t="shared" si="12"/>
        <v>43294</v>
      </c>
      <c r="F53" s="14"/>
      <c r="G53" s="14">
        <f t="shared" si="13"/>
        <v>389646</v>
      </c>
      <c r="H53" s="61">
        <f t="shared" si="5"/>
        <v>390</v>
      </c>
      <c r="I53" s="34">
        <v>389630</v>
      </c>
    </row>
    <row r="54" spans="1:9" s="5" customFormat="1">
      <c r="A54" s="54" t="s">
        <v>3</v>
      </c>
      <c r="B54" s="11" t="s">
        <v>64</v>
      </c>
      <c r="C54" s="34">
        <v>1353090</v>
      </c>
      <c r="D54" s="34">
        <v>676550</v>
      </c>
      <c r="E54" s="14">
        <f t="shared" si="12"/>
        <v>67655</v>
      </c>
      <c r="F54" s="14"/>
      <c r="G54" s="14">
        <f t="shared" si="13"/>
        <v>608895</v>
      </c>
      <c r="H54" s="61">
        <f t="shared" si="5"/>
        <v>609</v>
      </c>
      <c r="I54" s="34">
        <v>608890</v>
      </c>
    </row>
    <row r="55" spans="1:9" s="5" customFormat="1">
      <c r="A55" s="54" t="s">
        <v>3</v>
      </c>
      <c r="B55" s="11" t="s">
        <v>65</v>
      </c>
      <c r="C55" s="34">
        <v>2215060</v>
      </c>
      <c r="D55" s="34">
        <v>1107540</v>
      </c>
      <c r="E55" s="14">
        <f t="shared" si="12"/>
        <v>110754</v>
      </c>
      <c r="F55" s="14"/>
      <c r="G55" s="14">
        <f t="shared" si="13"/>
        <v>996786</v>
      </c>
      <c r="H55" s="61">
        <f t="shared" si="5"/>
        <v>997</v>
      </c>
      <c r="I55" s="34">
        <v>996770</v>
      </c>
    </row>
    <row r="56" spans="1:9" s="5" customFormat="1">
      <c r="A56" s="54" t="s">
        <v>3</v>
      </c>
      <c r="B56" s="11" t="s">
        <v>66</v>
      </c>
      <c r="C56" s="34">
        <v>646050</v>
      </c>
      <c r="D56" s="34">
        <v>323030</v>
      </c>
      <c r="E56" s="14">
        <f t="shared" si="12"/>
        <v>32303</v>
      </c>
      <c r="F56" s="14"/>
      <c r="G56" s="14">
        <f t="shared" si="13"/>
        <v>290727</v>
      </c>
      <c r="H56" s="61">
        <f t="shared" si="5"/>
        <v>291</v>
      </c>
      <c r="I56" s="34">
        <v>290720</v>
      </c>
    </row>
    <row r="57" spans="1:9" s="5" customFormat="1">
      <c r="A57" s="54" t="s">
        <v>3</v>
      </c>
      <c r="B57" s="11" t="s">
        <v>67</v>
      </c>
      <c r="C57" s="34">
        <v>1207800</v>
      </c>
      <c r="D57" s="34">
        <v>603900</v>
      </c>
      <c r="E57" s="14">
        <f t="shared" si="12"/>
        <v>60390</v>
      </c>
      <c r="F57" s="14"/>
      <c r="G57" s="14">
        <f t="shared" si="13"/>
        <v>543510</v>
      </c>
      <c r="H57" s="61">
        <v>543</v>
      </c>
      <c r="I57" s="34">
        <v>543510</v>
      </c>
    </row>
    <row r="58" spans="1:9" s="5" customFormat="1">
      <c r="A58" s="54" t="s">
        <v>3</v>
      </c>
      <c r="B58" s="11" t="s">
        <v>68</v>
      </c>
      <c r="C58" s="34">
        <v>292990</v>
      </c>
      <c r="D58" s="34">
        <v>146510</v>
      </c>
      <c r="E58" s="14">
        <f t="shared" si="12"/>
        <v>14651</v>
      </c>
      <c r="F58" s="14"/>
      <c r="G58" s="14">
        <f t="shared" si="13"/>
        <v>131859</v>
      </c>
      <c r="H58" s="61">
        <f t="shared" si="5"/>
        <v>132</v>
      </c>
      <c r="I58" s="34">
        <v>131840</v>
      </c>
    </row>
    <row r="59" spans="1:9" s="5" customFormat="1">
      <c r="A59" s="54" t="s">
        <v>3</v>
      </c>
      <c r="B59" s="11" t="s">
        <v>69</v>
      </c>
      <c r="C59" s="34">
        <v>847590</v>
      </c>
      <c r="D59" s="34">
        <v>423810</v>
      </c>
      <c r="E59" s="14">
        <f t="shared" si="12"/>
        <v>42381</v>
      </c>
      <c r="F59" s="14"/>
      <c r="G59" s="14">
        <f t="shared" si="13"/>
        <v>381429</v>
      </c>
      <c r="H59" s="61">
        <f t="shared" si="5"/>
        <v>381</v>
      </c>
      <c r="I59" s="34">
        <v>381410</v>
      </c>
    </row>
    <row r="60" spans="1:9" s="5" customFormat="1">
      <c r="A60" s="54" t="s">
        <v>3</v>
      </c>
      <c r="B60" s="11" t="s">
        <v>70</v>
      </c>
      <c r="C60" s="34">
        <v>719670</v>
      </c>
      <c r="D60" s="34">
        <v>359840</v>
      </c>
      <c r="E60" s="14">
        <f t="shared" si="12"/>
        <v>35984</v>
      </c>
      <c r="F60" s="14"/>
      <c r="G60" s="14">
        <f t="shared" si="13"/>
        <v>323856</v>
      </c>
      <c r="H60" s="61">
        <f t="shared" si="5"/>
        <v>324</v>
      </c>
      <c r="I60" s="34">
        <v>323850</v>
      </c>
    </row>
    <row r="61" spans="1:9" s="5" customFormat="1">
      <c r="A61" s="54" t="s">
        <v>3</v>
      </c>
      <c r="B61" s="11" t="s">
        <v>71</v>
      </c>
      <c r="C61" s="34">
        <v>1001450</v>
      </c>
      <c r="D61" s="34">
        <v>500730</v>
      </c>
      <c r="E61" s="14">
        <f t="shared" si="12"/>
        <v>50073</v>
      </c>
      <c r="F61" s="14"/>
      <c r="G61" s="14">
        <f t="shared" si="13"/>
        <v>450657</v>
      </c>
      <c r="H61" s="61">
        <f t="shared" si="5"/>
        <v>451</v>
      </c>
      <c r="I61" s="34">
        <v>450650</v>
      </c>
    </row>
    <row r="62" spans="1:9" s="5" customFormat="1">
      <c r="A62" s="54" t="s">
        <v>3</v>
      </c>
      <c r="B62" s="11" t="s">
        <v>72</v>
      </c>
      <c r="C62" s="34">
        <v>1238780</v>
      </c>
      <c r="D62" s="34">
        <v>619400</v>
      </c>
      <c r="E62" s="14">
        <f t="shared" si="12"/>
        <v>61940</v>
      </c>
      <c r="F62" s="14"/>
      <c r="G62" s="14">
        <f t="shared" si="13"/>
        <v>557460</v>
      </c>
      <c r="H62" s="61">
        <f t="shared" si="5"/>
        <v>557</v>
      </c>
      <c r="I62" s="34">
        <v>557450</v>
      </c>
    </row>
    <row r="63" spans="1:9" s="5" customFormat="1">
      <c r="A63" s="54" t="s">
        <v>3</v>
      </c>
      <c r="B63" s="11" t="s">
        <v>73</v>
      </c>
      <c r="C63" s="34">
        <v>959610</v>
      </c>
      <c r="D63" s="34">
        <v>479810</v>
      </c>
      <c r="E63" s="14">
        <f t="shared" si="12"/>
        <v>47981</v>
      </c>
      <c r="F63" s="14"/>
      <c r="G63" s="14">
        <f t="shared" si="13"/>
        <v>431829</v>
      </c>
      <c r="H63" s="61">
        <f t="shared" si="5"/>
        <v>432</v>
      </c>
      <c r="I63" s="34">
        <v>431820</v>
      </c>
    </row>
    <row r="64" spans="1:9" s="5" customFormat="1">
      <c r="A64" s="55" t="s">
        <v>234</v>
      </c>
      <c r="B64" s="41" t="s">
        <v>32</v>
      </c>
      <c r="C64" s="38">
        <v>13683350</v>
      </c>
      <c r="D64" s="38">
        <v>6841770</v>
      </c>
      <c r="E64" s="42">
        <f t="shared" ref="E64:H64" si="14">SUM(E51:E63)</f>
        <v>684177</v>
      </c>
      <c r="F64" s="42">
        <f t="shared" si="14"/>
        <v>684177</v>
      </c>
      <c r="G64" s="42">
        <f t="shared" si="14"/>
        <v>6841770</v>
      </c>
      <c r="H64" s="62">
        <f t="shared" si="14"/>
        <v>6842</v>
      </c>
      <c r="I64" s="38">
        <v>6841580</v>
      </c>
    </row>
    <row r="65" spans="1:9" s="5" customFormat="1">
      <c r="A65" s="54" t="s">
        <v>235</v>
      </c>
      <c r="B65" s="11" t="s">
        <v>4</v>
      </c>
      <c r="C65" s="34">
        <v>3264640</v>
      </c>
      <c r="D65" s="34">
        <v>1632320</v>
      </c>
      <c r="E65" s="14">
        <f t="shared" ref="E65:E73" si="15">D65*10%</f>
        <v>163232</v>
      </c>
      <c r="F65" s="14">
        <f>E74</f>
        <v>473704</v>
      </c>
      <c r="G65" s="14">
        <f t="shared" ref="G65:G73" si="16">D65-E65+F65</f>
        <v>1942792</v>
      </c>
      <c r="H65" s="61">
        <f t="shared" si="5"/>
        <v>1943</v>
      </c>
      <c r="I65" s="135">
        <v>1942740</v>
      </c>
    </row>
    <row r="66" spans="1:9" s="5" customFormat="1">
      <c r="A66" s="54" t="s">
        <v>235</v>
      </c>
      <c r="B66" s="11" t="s">
        <v>74</v>
      </c>
      <c r="C66" s="34">
        <v>1306280</v>
      </c>
      <c r="D66" s="34">
        <v>653150</v>
      </c>
      <c r="E66" s="14">
        <f t="shared" si="15"/>
        <v>65315</v>
      </c>
      <c r="F66" s="14"/>
      <c r="G66" s="14">
        <f t="shared" si="16"/>
        <v>587835</v>
      </c>
      <c r="H66" s="61">
        <f t="shared" si="5"/>
        <v>588</v>
      </c>
      <c r="I66" s="34">
        <v>587820</v>
      </c>
    </row>
    <row r="67" spans="1:9" s="5" customFormat="1">
      <c r="A67" s="54" t="s">
        <v>4</v>
      </c>
      <c r="B67" s="11" t="s">
        <v>75</v>
      </c>
      <c r="C67" s="34">
        <v>845770</v>
      </c>
      <c r="D67" s="34">
        <v>422900</v>
      </c>
      <c r="E67" s="14">
        <f t="shared" si="15"/>
        <v>42290</v>
      </c>
      <c r="F67" s="14"/>
      <c r="G67" s="14">
        <f t="shared" si="16"/>
        <v>380610</v>
      </c>
      <c r="H67" s="61">
        <f t="shared" si="5"/>
        <v>381</v>
      </c>
      <c r="I67" s="34">
        <v>380590</v>
      </c>
    </row>
    <row r="68" spans="1:9" s="5" customFormat="1">
      <c r="A68" s="54" t="s">
        <v>4</v>
      </c>
      <c r="B68" s="11" t="s">
        <v>76</v>
      </c>
      <c r="C68" s="34">
        <v>898710</v>
      </c>
      <c r="D68" s="34">
        <v>449370</v>
      </c>
      <c r="E68" s="14">
        <f t="shared" si="15"/>
        <v>44937</v>
      </c>
      <c r="F68" s="14"/>
      <c r="G68" s="14">
        <f t="shared" si="16"/>
        <v>404433</v>
      </c>
      <c r="H68" s="61">
        <f t="shared" si="5"/>
        <v>404</v>
      </c>
      <c r="I68" s="34">
        <v>404410</v>
      </c>
    </row>
    <row r="69" spans="1:9" s="5" customFormat="1">
      <c r="A69" s="54" t="s">
        <v>4</v>
      </c>
      <c r="B69" s="11" t="s">
        <v>77</v>
      </c>
      <c r="C69" s="34">
        <v>645880</v>
      </c>
      <c r="D69" s="34">
        <v>322950</v>
      </c>
      <c r="E69" s="14">
        <f t="shared" si="15"/>
        <v>32295</v>
      </c>
      <c r="F69" s="14"/>
      <c r="G69" s="14">
        <f t="shared" si="16"/>
        <v>290655</v>
      </c>
      <c r="H69" s="61">
        <f t="shared" si="5"/>
        <v>291</v>
      </c>
      <c r="I69" s="34">
        <v>290640</v>
      </c>
    </row>
    <row r="70" spans="1:9" s="5" customFormat="1">
      <c r="A70" s="54" t="s">
        <v>4</v>
      </c>
      <c r="B70" s="11" t="s">
        <v>78</v>
      </c>
      <c r="C70" s="34">
        <v>749130</v>
      </c>
      <c r="D70" s="34">
        <v>374580</v>
      </c>
      <c r="E70" s="14">
        <f t="shared" si="15"/>
        <v>37458</v>
      </c>
      <c r="F70" s="14"/>
      <c r="G70" s="14">
        <f t="shared" si="16"/>
        <v>337122</v>
      </c>
      <c r="H70" s="61">
        <f t="shared" si="5"/>
        <v>337</v>
      </c>
      <c r="I70" s="34">
        <v>337100</v>
      </c>
    </row>
    <row r="71" spans="1:9" s="5" customFormat="1">
      <c r="A71" s="54" t="s">
        <v>4</v>
      </c>
      <c r="B71" s="11" t="s">
        <v>79</v>
      </c>
      <c r="C71" s="34">
        <v>543340</v>
      </c>
      <c r="D71" s="34">
        <v>271680</v>
      </c>
      <c r="E71" s="14">
        <f t="shared" si="15"/>
        <v>27168</v>
      </c>
      <c r="F71" s="14"/>
      <c r="G71" s="14">
        <f t="shared" si="16"/>
        <v>244512</v>
      </c>
      <c r="H71" s="61">
        <v>244</v>
      </c>
      <c r="I71" s="34">
        <v>244500</v>
      </c>
    </row>
    <row r="72" spans="1:9" s="5" customFormat="1">
      <c r="A72" s="54" t="s">
        <v>4</v>
      </c>
      <c r="B72" s="11" t="s">
        <v>80</v>
      </c>
      <c r="C72" s="34">
        <v>747960</v>
      </c>
      <c r="D72" s="34">
        <v>373990</v>
      </c>
      <c r="E72" s="14">
        <f t="shared" si="15"/>
        <v>37399</v>
      </c>
      <c r="F72" s="14"/>
      <c r="G72" s="14">
        <f t="shared" si="16"/>
        <v>336591</v>
      </c>
      <c r="H72" s="61">
        <f t="shared" si="5"/>
        <v>337</v>
      </c>
      <c r="I72" s="34">
        <v>336580</v>
      </c>
    </row>
    <row r="73" spans="1:9" s="5" customFormat="1">
      <c r="A73" s="54" t="s">
        <v>4</v>
      </c>
      <c r="B73" s="11" t="s">
        <v>81</v>
      </c>
      <c r="C73" s="34">
        <v>472200</v>
      </c>
      <c r="D73" s="34">
        <v>236100</v>
      </c>
      <c r="E73" s="14">
        <f t="shared" si="15"/>
        <v>23610</v>
      </c>
      <c r="F73" s="14"/>
      <c r="G73" s="14">
        <f t="shared" si="16"/>
        <v>212490</v>
      </c>
      <c r="H73" s="61">
        <f t="shared" si="5"/>
        <v>212</v>
      </c>
      <c r="I73" s="34">
        <v>212490</v>
      </c>
    </row>
    <row r="74" spans="1:9" s="5" customFormat="1">
      <c r="A74" s="55" t="s">
        <v>235</v>
      </c>
      <c r="B74" s="41" t="s">
        <v>32</v>
      </c>
      <c r="C74" s="38">
        <v>9473910</v>
      </c>
      <c r="D74" s="38">
        <v>4737040</v>
      </c>
      <c r="E74" s="42">
        <f t="shared" ref="E74:H74" si="17">SUM(E65:E73)</f>
        <v>473704</v>
      </c>
      <c r="F74" s="42">
        <f t="shared" si="17"/>
        <v>473704</v>
      </c>
      <c r="G74" s="42">
        <f t="shared" si="17"/>
        <v>4737040</v>
      </c>
      <c r="H74" s="62">
        <f t="shared" si="17"/>
        <v>4737</v>
      </c>
      <c r="I74" s="38">
        <v>4736870</v>
      </c>
    </row>
    <row r="75" spans="1:9" s="5" customFormat="1">
      <c r="A75" s="54" t="s">
        <v>236</v>
      </c>
      <c r="B75" s="11" t="s">
        <v>5</v>
      </c>
      <c r="C75" s="34">
        <v>2518680</v>
      </c>
      <c r="D75" s="34">
        <v>1259340</v>
      </c>
      <c r="E75" s="14">
        <f t="shared" ref="E75:E83" si="18">D75*10%</f>
        <v>125934</v>
      </c>
      <c r="F75" s="14">
        <f>E84</f>
        <v>367891</v>
      </c>
      <c r="G75" s="14">
        <f t="shared" ref="G75:G83" si="19">D75-E75+F75</f>
        <v>1501297</v>
      </c>
      <c r="H75" s="61">
        <f t="shared" ref="H75:H138" si="20">ROUND(G75/1000,0)</f>
        <v>1501</v>
      </c>
      <c r="I75" s="34">
        <v>1501250</v>
      </c>
    </row>
    <row r="76" spans="1:9" s="5" customFormat="1">
      <c r="A76" s="54" t="s">
        <v>236</v>
      </c>
      <c r="B76" s="11" t="s">
        <v>82</v>
      </c>
      <c r="C76" s="34">
        <v>313030</v>
      </c>
      <c r="D76" s="34">
        <v>156520</v>
      </c>
      <c r="E76" s="14">
        <f t="shared" si="18"/>
        <v>15652</v>
      </c>
      <c r="F76" s="14"/>
      <c r="G76" s="14">
        <f t="shared" si="19"/>
        <v>140868</v>
      </c>
      <c r="H76" s="61">
        <f t="shared" si="20"/>
        <v>141</v>
      </c>
      <c r="I76" s="34">
        <v>140860</v>
      </c>
    </row>
    <row r="77" spans="1:9" s="5" customFormat="1">
      <c r="A77" s="54" t="s">
        <v>5</v>
      </c>
      <c r="B77" s="11" t="s">
        <v>83</v>
      </c>
      <c r="C77" s="34">
        <v>633550</v>
      </c>
      <c r="D77" s="34">
        <v>316790</v>
      </c>
      <c r="E77" s="14">
        <f t="shared" si="18"/>
        <v>31679</v>
      </c>
      <c r="F77" s="14"/>
      <c r="G77" s="14">
        <f t="shared" si="19"/>
        <v>285111</v>
      </c>
      <c r="H77" s="61">
        <f t="shared" si="20"/>
        <v>285</v>
      </c>
      <c r="I77" s="34">
        <v>285090</v>
      </c>
    </row>
    <row r="78" spans="1:9" s="5" customFormat="1">
      <c r="A78" s="54" t="s">
        <v>5</v>
      </c>
      <c r="B78" s="11" t="s">
        <v>84</v>
      </c>
      <c r="C78" s="34">
        <v>201080</v>
      </c>
      <c r="D78" s="34">
        <v>100550</v>
      </c>
      <c r="E78" s="14">
        <f t="shared" si="18"/>
        <v>10055</v>
      </c>
      <c r="F78" s="14"/>
      <c r="G78" s="14">
        <f t="shared" si="19"/>
        <v>90495</v>
      </c>
      <c r="H78" s="61">
        <v>91</v>
      </c>
      <c r="I78" s="34">
        <v>90480</v>
      </c>
    </row>
    <row r="79" spans="1:9" s="5" customFormat="1">
      <c r="A79" s="54" t="s">
        <v>5</v>
      </c>
      <c r="B79" s="11" t="s">
        <v>85</v>
      </c>
      <c r="C79" s="34">
        <v>487400</v>
      </c>
      <c r="D79" s="34">
        <v>243700</v>
      </c>
      <c r="E79" s="14">
        <f t="shared" si="18"/>
        <v>24370</v>
      </c>
      <c r="F79" s="14"/>
      <c r="G79" s="14">
        <f t="shared" si="19"/>
        <v>219330</v>
      </c>
      <c r="H79" s="61">
        <f t="shared" si="20"/>
        <v>219</v>
      </c>
      <c r="I79" s="34">
        <v>219330</v>
      </c>
    </row>
    <row r="80" spans="1:9" s="5" customFormat="1">
      <c r="A80" s="54" t="s">
        <v>5</v>
      </c>
      <c r="B80" s="11" t="s">
        <v>86</v>
      </c>
      <c r="C80" s="34">
        <v>663280</v>
      </c>
      <c r="D80" s="34">
        <v>331650</v>
      </c>
      <c r="E80" s="14">
        <f t="shared" si="18"/>
        <v>33165</v>
      </c>
      <c r="F80" s="14"/>
      <c r="G80" s="14">
        <f t="shared" si="19"/>
        <v>298485</v>
      </c>
      <c r="H80" s="61">
        <v>299</v>
      </c>
      <c r="I80" s="34">
        <v>298470</v>
      </c>
    </row>
    <row r="81" spans="1:9" s="5" customFormat="1">
      <c r="A81" s="54" t="s">
        <v>5</v>
      </c>
      <c r="B81" s="11" t="s">
        <v>87</v>
      </c>
      <c r="C81" s="34">
        <v>800900</v>
      </c>
      <c r="D81" s="34">
        <v>400460</v>
      </c>
      <c r="E81" s="14">
        <f t="shared" si="18"/>
        <v>40046</v>
      </c>
      <c r="F81" s="14"/>
      <c r="G81" s="14">
        <f t="shared" si="19"/>
        <v>360414</v>
      </c>
      <c r="H81" s="61">
        <f t="shared" si="20"/>
        <v>360</v>
      </c>
      <c r="I81" s="34">
        <v>360400</v>
      </c>
    </row>
    <row r="82" spans="1:9" s="5" customFormat="1">
      <c r="A82" s="54" t="s">
        <v>5</v>
      </c>
      <c r="B82" s="11" t="s">
        <v>88</v>
      </c>
      <c r="C82" s="34">
        <v>844560</v>
      </c>
      <c r="D82" s="34">
        <v>422290</v>
      </c>
      <c r="E82" s="14">
        <f t="shared" si="18"/>
        <v>42229</v>
      </c>
      <c r="F82" s="14"/>
      <c r="G82" s="14">
        <f t="shared" si="19"/>
        <v>380061</v>
      </c>
      <c r="H82" s="61">
        <f t="shared" si="20"/>
        <v>380</v>
      </c>
      <c r="I82" s="34">
        <v>380050</v>
      </c>
    </row>
    <row r="83" spans="1:9" s="5" customFormat="1">
      <c r="A83" s="54" t="s">
        <v>5</v>
      </c>
      <c r="B83" s="11" t="s">
        <v>89</v>
      </c>
      <c r="C83" s="34">
        <v>895190</v>
      </c>
      <c r="D83" s="34">
        <v>447610</v>
      </c>
      <c r="E83" s="14">
        <f t="shared" si="18"/>
        <v>44761</v>
      </c>
      <c r="F83" s="14"/>
      <c r="G83" s="14">
        <f t="shared" si="19"/>
        <v>402849</v>
      </c>
      <c r="H83" s="61">
        <f t="shared" si="20"/>
        <v>403</v>
      </c>
      <c r="I83" s="34">
        <v>402830</v>
      </c>
    </row>
    <row r="84" spans="1:9" s="5" customFormat="1">
      <c r="A84" s="55" t="s">
        <v>236</v>
      </c>
      <c r="B84" s="41" t="s">
        <v>32</v>
      </c>
      <c r="C84" s="38">
        <v>7357670</v>
      </c>
      <c r="D84" s="38">
        <v>3678910</v>
      </c>
      <c r="E84" s="42">
        <f t="shared" ref="E84:H84" si="21">SUM(E75:E83)</f>
        <v>367891</v>
      </c>
      <c r="F84" s="42">
        <f t="shared" si="21"/>
        <v>367891</v>
      </c>
      <c r="G84" s="42">
        <f t="shared" si="21"/>
        <v>3678910</v>
      </c>
      <c r="H84" s="62">
        <f t="shared" si="21"/>
        <v>3679</v>
      </c>
      <c r="I84" s="38">
        <v>3678760</v>
      </c>
    </row>
    <row r="85" spans="1:9" s="5" customFormat="1">
      <c r="A85" s="54" t="s">
        <v>90</v>
      </c>
      <c r="B85" s="11" t="s">
        <v>6</v>
      </c>
      <c r="C85" s="34">
        <v>2874590</v>
      </c>
      <c r="D85" s="34">
        <v>1437300</v>
      </c>
      <c r="E85" s="14">
        <f t="shared" ref="E85:E91" si="22">D85*10%</f>
        <v>143730</v>
      </c>
      <c r="F85" s="14">
        <f>E92</f>
        <v>321711</v>
      </c>
      <c r="G85" s="14">
        <f t="shared" ref="G85:G91" si="23">D85-E85+F85</f>
        <v>1615281</v>
      </c>
      <c r="H85" s="61">
        <f t="shared" si="20"/>
        <v>1615</v>
      </c>
      <c r="I85" s="34">
        <v>1615240</v>
      </c>
    </row>
    <row r="86" spans="1:9" s="5" customFormat="1">
      <c r="A86" s="54" t="s">
        <v>90</v>
      </c>
      <c r="B86" s="11" t="s">
        <v>91</v>
      </c>
      <c r="C86" s="34">
        <v>650900</v>
      </c>
      <c r="D86" s="34">
        <v>325460</v>
      </c>
      <c r="E86" s="14">
        <f t="shared" si="22"/>
        <v>32546</v>
      </c>
      <c r="F86" s="14"/>
      <c r="G86" s="14">
        <f t="shared" si="23"/>
        <v>292914</v>
      </c>
      <c r="H86" s="61">
        <f t="shared" si="20"/>
        <v>293</v>
      </c>
      <c r="I86" s="34">
        <v>292900</v>
      </c>
    </row>
    <row r="87" spans="1:9" s="5" customFormat="1">
      <c r="A87" s="54" t="s">
        <v>6</v>
      </c>
      <c r="B87" s="11" t="s">
        <v>92</v>
      </c>
      <c r="C87" s="34">
        <v>266580</v>
      </c>
      <c r="D87" s="34">
        <v>133300</v>
      </c>
      <c r="E87" s="14">
        <f t="shared" si="22"/>
        <v>13330</v>
      </c>
      <c r="F87" s="14"/>
      <c r="G87" s="14">
        <f t="shared" si="23"/>
        <v>119970</v>
      </c>
      <c r="H87" s="61">
        <f t="shared" si="20"/>
        <v>120</v>
      </c>
      <c r="I87" s="34">
        <v>119960</v>
      </c>
    </row>
    <row r="88" spans="1:9" s="5" customFormat="1">
      <c r="A88" s="54" t="s">
        <v>6</v>
      </c>
      <c r="B88" s="11" t="s">
        <v>93</v>
      </c>
      <c r="C88" s="34">
        <v>754230</v>
      </c>
      <c r="D88" s="34">
        <v>377120</v>
      </c>
      <c r="E88" s="14">
        <f t="shared" si="22"/>
        <v>37712</v>
      </c>
      <c r="F88" s="14"/>
      <c r="G88" s="14">
        <f t="shared" si="23"/>
        <v>339408</v>
      </c>
      <c r="H88" s="61">
        <f t="shared" si="20"/>
        <v>339</v>
      </c>
      <c r="I88" s="34">
        <v>339400</v>
      </c>
    </row>
    <row r="89" spans="1:9" s="5" customFormat="1">
      <c r="A89" s="54" t="s">
        <v>6</v>
      </c>
      <c r="B89" s="11" t="s">
        <v>94</v>
      </c>
      <c r="C89" s="34">
        <v>590060</v>
      </c>
      <c r="D89" s="34">
        <v>295040</v>
      </c>
      <c r="E89" s="14">
        <f t="shared" si="22"/>
        <v>29504</v>
      </c>
      <c r="F89" s="14"/>
      <c r="G89" s="14">
        <f t="shared" si="23"/>
        <v>265536</v>
      </c>
      <c r="H89" s="61">
        <f t="shared" si="20"/>
        <v>266</v>
      </c>
      <c r="I89" s="34">
        <v>265520</v>
      </c>
    </row>
    <row r="90" spans="1:9" s="5" customFormat="1">
      <c r="A90" s="54" t="s">
        <v>6</v>
      </c>
      <c r="B90" s="11" t="s">
        <v>95</v>
      </c>
      <c r="C90" s="34">
        <v>700280</v>
      </c>
      <c r="D90" s="34">
        <v>350150</v>
      </c>
      <c r="E90" s="14">
        <f t="shared" si="22"/>
        <v>35015</v>
      </c>
      <c r="F90" s="14"/>
      <c r="G90" s="14">
        <f t="shared" si="23"/>
        <v>315135</v>
      </c>
      <c r="H90" s="61">
        <f t="shared" si="20"/>
        <v>315</v>
      </c>
      <c r="I90" s="34">
        <v>315120</v>
      </c>
    </row>
    <row r="91" spans="1:9" s="5" customFormat="1">
      <c r="A91" s="54" t="s">
        <v>6</v>
      </c>
      <c r="B91" s="11" t="s">
        <v>96</v>
      </c>
      <c r="C91" s="34">
        <v>597460</v>
      </c>
      <c r="D91" s="34">
        <v>298740</v>
      </c>
      <c r="E91" s="14">
        <f t="shared" si="22"/>
        <v>29874</v>
      </c>
      <c r="F91" s="14"/>
      <c r="G91" s="14">
        <f t="shared" si="23"/>
        <v>268866</v>
      </c>
      <c r="H91" s="61">
        <f t="shared" si="20"/>
        <v>269</v>
      </c>
      <c r="I91" s="34">
        <v>268850</v>
      </c>
    </row>
    <row r="92" spans="1:9" s="5" customFormat="1">
      <c r="A92" s="55" t="s">
        <v>90</v>
      </c>
      <c r="B92" s="41" t="s">
        <v>32</v>
      </c>
      <c r="C92" s="38">
        <v>6434100</v>
      </c>
      <c r="D92" s="38">
        <v>3217110</v>
      </c>
      <c r="E92" s="42">
        <f t="shared" ref="E92:H92" si="24">SUM(E85:E91)</f>
        <v>321711</v>
      </c>
      <c r="F92" s="42">
        <f t="shared" si="24"/>
        <v>321711</v>
      </c>
      <c r="G92" s="42">
        <f t="shared" si="24"/>
        <v>3217110</v>
      </c>
      <c r="H92" s="62">
        <f t="shared" si="24"/>
        <v>3217</v>
      </c>
      <c r="I92" s="38">
        <v>3216990</v>
      </c>
    </row>
    <row r="93" spans="1:9" s="5" customFormat="1">
      <c r="A93" s="54" t="s">
        <v>237</v>
      </c>
      <c r="B93" s="11" t="s">
        <v>7</v>
      </c>
      <c r="C93" s="34">
        <v>5587560</v>
      </c>
      <c r="D93" s="34">
        <v>2793780</v>
      </c>
      <c r="E93" s="14">
        <f t="shared" ref="E93:E156" si="25">D93*10%</f>
        <v>279378</v>
      </c>
      <c r="F93" s="14">
        <f>E106</f>
        <v>787889</v>
      </c>
      <c r="G93" s="14">
        <f t="shared" ref="G93:G105" si="26">D93-E93+F93</f>
        <v>3302291</v>
      </c>
      <c r="H93" s="61">
        <f t="shared" si="20"/>
        <v>3302</v>
      </c>
      <c r="I93" s="34">
        <v>3302220</v>
      </c>
    </row>
    <row r="94" spans="1:9" s="5" customFormat="1">
      <c r="A94" s="54" t="s">
        <v>237</v>
      </c>
      <c r="B94" s="11" t="s">
        <v>97</v>
      </c>
      <c r="C94" s="34">
        <v>895320</v>
      </c>
      <c r="D94" s="34">
        <v>447670</v>
      </c>
      <c r="E94" s="14">
        <f t="shared" si="25"/>
        <v>44767</v>
      </c>
      <c r="F94" s="14"/>
      <c r="G94" s="14">
        <f t="shared" si="26"/>
        <v>402903</v>
      </c>
      <c r="H94" s="61">
        <f t="shared" si="20"/>
        <v>403</v>
      </c>
      <c r="I94" s="34">
        <v>402890</v>
      </c>
    </row>
    <row r="95" spans="1:9" s="5" customFormat="1">
      <c r="A95" s="54" t="s">
        <v>7</v>
      </c>
      <c r="B95" s="11" t="s">
        <v>98</v>
      </c>
      <c r="C95" s="34">
        <v>1561760</v>
      </c>
      <c r="D95" s="34">
        <v>780890</v>
      </c>
      <c r="E95" s="14">
        <f t="shared" si="25"/>
        <v>78089</v>
      </c>
      <c r="F95" s="14"/>
      <c r="G95" s="14">
        <f t="shared" si="26"/>
        <v>702801</v>
      </c>
      <c r="H95" s="61">
        <f t="shared" si="20"/>
        <v>703</v>
      </c>
      <c r="I95" s="34">
        <v>702790</v>
      </c>
    </row>
    <row r="96" spans="1:9" s="5" customFormat="1">
      <c r="A96" s="54" t="s">
        <v>7</v>
      </c>
      <c r="B96" s="11" t="s">
        <v>99</v>
      </c>
      <c r="C96" s="34">
        <v>1053760</v>
      </c>
      <c r="D96" s="34">
        <v>526890</v>
      </c>
      <c r="E96" s="14">
        <f t="shared" si="25"/>
        <v>52689</v>
      </c>
      <c r="F96" s="14"/>
      <c r="G96" s="14">
        <f t="shared" si="26"/>
        <v>474201</v>
      </c>
      <c r="H96" s="61">
        <f t="shared" si="20"/>
        <v>474</v>
      </c>
      <c r="I96" s="34">
        <v>474190</v>
      </c>
    </row>
    <row r="97" spans="1:9" s="5" customFormat="1">
      <c r="A97" s="54" t="s">
        <v>7</v>
      </c>
      <c r="B97" s="11" t="s">
        <v>100</v>
      </c>
      <c r="C97" s="34">
        <v>1001240</v>
      </c>
      <c r="D97" s="34">
        <v>500630</v>
      </c>
      <c r="E97" s="14">
        <f t="shared" si="25"/>
        <v>50063</v>
      </c>
      <c r="F97" s="14"/>
      <c r="G97" s="14">
        <f t="shared" si="26"/>
        <v>450567</v>
      </c>
      <c r="H97" s="61">
        <v>450</v>
      </c>
      <c r="I97" s="34">
        <v>450550</v>
      </c>
    </row>
    <row r="98" spans="1:9" s="5" customFormat="1">
      <c r="A98" s="54" t="s">
        <v>7</v>
      </c>
      <c r="B98" s="11" t="s">
        <v>101</v>
      </c>
      <c r="C98" s="34">
        <v>335480</v>
      </c>
      <c r="D98" s="34">
        <v>167750</v>
      </c>
      <c r="E98" s="14">
        <f t="shared" si="25"/>
        <v>16775</v>
      </c>
      <c r="F98" s="14"/>
      <c r="G98" s="14">
        <f t="shared" si="26"/>
        <v>150975</v>
      </c>
      <c r="H98" s="61">
        <f t="shared" si="20"/>
        <v>151</v>
      </c>
      <c r="I98" s="34">
        <v>150960</v>
      </c>
    </row>
    <row r="99" spans="1:9" s="5" customFormat="1">
      <c r="A99" s="54" t="s">
        <v>7</v>
      </c>
      <c r="B99" s="11" t="s">
        <v>102</v>
      </c>
      <c r="C99" s="34">
        <v>553400</v>
      </c>
      <c r="D99" s="34">
        <v>276700</v>
      </c>
      <c r="E99" s="14">
        <f t="shared" si="25"/>
        <v>27670</v>
      </c>
      <c r="F99" s="14"/>
      <c r="G99" s="14">
        <f t="shared" si="26"/>
        <v>249030</v>
      </c>
      <c r="H99" s="61">
        <f t="shared" si="20"/>
        <v>249</v>
      </c>
      <c r="I99" s="34">
        <v>249030</v>
      </c>
    </row>
    <row r="100" spans="1:9" s="5" customFormat="1">
      <c r="A100" s="54" t="s">
        <v>7</v>
      </c>
      <c r="B100" s="11" t="s">
        <v>103</v>
      </c>
      <c r="C100" s="34">
        <v>988710</v>
      </c>
      <c r="D100" s="34">
        <v>494370</v>
      </c>
      <c r="E100" s="14">
        <f t="shared" si="25"/>
        <v>49437</v>
      </c>
      <c r="F100" s="14"/>
      <c r="G100" s="14">
        <f t="shared" si="26"/>
        <v>444933</v>
      </c>
      <c r="H100" s="61">
        <f t="shared" si="20"/>
        <v>445</v>
      </c>
      <c r="I100" s="34">
        <v>444910</v>
      </c>
    </row>
    <row r="101" spans="1:9" s="5" customFormat="1">
      <c r="A101" s="54" t="s">
        <v>7</v>
      </c>
      <c r="B101" s="11" t="s">
        <v>104</v>
      </c>
      <c r="C101" s="34">
        <v>814860</v>
      </c>
      <c r="D101" s="34">
        <v>407440</v>
      </c>
      <c r="E101" s="14">
        <f t="shared" si="25"/>
        <v>40744</v>
      </c>
      <c r="F101" s="14"/>
      <c r="G101" s="14">
        <f t="shared" si="26"/>
        <v>366696</v>
      </c>
      <c r="H101" s="61">
        <f t="shared" si="20"/>
        <v>367</v>
      </c>
      <c r="I101" s="34">
        <v>366680</v>
      </c>
    </row>
    <row r="102" spans="1:9" s="5" customFormat="1">
      <c r="A102" s="54" t="s">
        <v>7</v>
      </c>
      <c r="B102" s="11" t="s">
        <v>105</v>
      </c>
      <c r="C102" s="34">
        <v>617300</v>
      </c>
      <c r="D102" s="34">
        <v>308660</v>
      </c>
      <c r="E102" s="14">
        <f t="shared" si="25"/>
        <v>30866</v>
      </c>
      <c r="F102" s="14"/>
      <c r="G102" s="14">
        <f t="shared" si="26"/>
        <v>277794</v>
      </c>
      <c r="H102" s="61">
        <f t="shared" si="20"/>
        <v>278</v>
      </c>
      <c r="I102" s="34">
        <v>277780</v>
      </c>
    </row>
    <row r="103" spans="1:9" s="5" customFormat="1">
      <c r="A103" s="54" t="s">
        <v>7</v>
      </c>
      <c r="B103" s="11" t="s">
        <v>106</v>
      </c>
      <c r="C103" s="34">
        <v>590310</v>
      </c>
      <c r="D103" s="34">
        <v>295170</v>
      </c>
      <c r="E103" s="14">
        <f t="shared" si="25"/>
        <v>29517</v>
      </c>
      <c r="F103" s="14"/>
      <c r="G103" s="14">
        <f t="shared" si="26"/>
        <v>265653</v>
      </c>
      <c r="H103" s="61">
        <f t="shared" si="20"/>
        <v>266</v>
      </c>
      <c r="I103" s="34">
        <v>265630</v>
      </c>
    </row>
    <row r="104" spans="1:9" s="5" customFormat="1">
      <c r="A104" s="54" t="s">
        <v>7</v>
      </c>
      <c r="B104" s="11" t="s">
        <v>107</v>
      </c>
      <c r="C104" s="34">
        <v>977760</v>
      </c>
      <c r="D104" s="34">
        <v>488890</v>
      </c>
      <c r="E104" s="14">
        <f t="shared" si="25"/>
        <v>48889</v>
      </c>
      <c r="F104" s="14"/>
      <c r="G104" s="14">
        <f t="shared" si="26"/>
        <v>440001</v>
      </c>
      <c r="H104" s="61">
        <f t="shared" si="20"/>
        <v>440</v>
      </c>
      <c r="I104" s="34">
        <v>439990</v>
      </c>
    </row>
    <row r="105" spans="1:9" s="5" customFormat="1">
      <c r="A105" s="54" t="s">
        <v>7</v>
      </c>
      <c r="B105" s="11" t="s">
        <v>108</v>
      </c>
      <c r="C105" s="34">
        <v>780090</v>
      </c>
      <c r="D105" s="34">
        <v>390050</v>
      </c>
      <c r="E105" s="14">
        <f t="shared" si="25"/>
        <v>39005</v>
      </c>
      <c r="F105" s="14"/>
      <c r="G105" s="14">
        <f t="shared" si="26"/>
        <v>351045</v>
      </c>
      <c r="H105" s="61">
        <f t="shared" si="20"/>
        <v>351</v>
      </c>
      <c r="I105" s="34">
        <v>351040</v>
      </c>
    </row>
    <row r="106" spans="1:9" s="5" customFormat="1">
      <c r="A106" s="55" t="s">
        <v>237</v>
      </c>
      <c r="B106" s="41" t="s">
        <v>32</v>
      </c>
      <c r="C106" s="38">
        <v>15757550</v>
      </c>
      <c r="D106" s="38">
        <v>7878890</v>
      </c>
      <c r="E106" s="42">
        <f t="shared" ref="E106:H106" si="27">SUM(E93:E105)</f>
        <v>787889</v>
      </c>
      <c r="F106" s="42">
        <f t="shared" si="27"/>
        <v>787889</v>
      </c>
      <c r="G106" s="42">
        <f t="shared" si="27"/>
        <v>7878890</v>
      </c>
      <c r="H106" s="62">
        <f t="shared" si="27"/>
        <v>7879</v>
      </c>
      <c r="I106" s="38">
        <v>7878660</v>
      </c>
    </row>
    <row r="107" spans="1:9" s="5" customFormat="1">
      <c r="A107" s="54" t="s">
        <v>238</v>
      </c>
      <c r="B107" s="11" t="s">
        <v>8</v>
      </c>
      <c r="C107" s="34">
        <v>2555920</v>
      </c>
      <c r="D107" s="34">
        <v>1277960</v>
      </c>
      <c r="E107" s="14">
        <f t="shared" si="25"/>
        <v>127796</v>
      </c>
      <c r="F107" s="14">
        <f>E114</f>
        <v>385296</v>
      </c>
      <c r="G107" s="14">
        <f t="shared" ref="G107:G113" si="28">D107-E107+F107</f>
        <v>1535460</v>
      </c>
      <c r="H107" s="61">
        <f t="shared" si="20"/>
        <v>1535</v>
      </c>
      <c r="I107" s="34">
        <v>1535430</v>
      </c>
    </row>
    <row r="108" spans="1:9" s="5" customFormat="1">
      <c r="A108" s="54" t="s">
        <v>238</v>
      </c>
      <c r="B108" s="11" t="s">
        <v>109</v>
      </c>
      <c r="C108" s="34">
        <v>763370</v>
      </c>
      <c r="D108" s="34">
        <v>381700</v>
      </c>
      <c r="E108" s="14">
        <f t="shared" si="25"/>
        <v>38170</v>
      </c>
      <c r="F108" s="14"/>
      <c r="G108" s="14">
        <f t="shared" si="28"/>
        <v>343530</v>
      </c>
      <c r="H108" s="61">
        <v>343</v>
      </c>
      <c r="I108" s="34">
        <v>343510</v>
      </c>
    </row>
    <row r="109" spans="1:9" s="5" customFormat="1">
      <c r="A109" s="54" t="s">
        <v>8</v>
      </c>
      <c r="B109" s="11" t="s">
        <v>110</v>
      </c>
      <c r="C109" s="34">
        <v>997150</v>
      </c>
      <c r="D109" s="34">
        <v>498590</v>
      </c>
      <c r="E109" s="14">
        <f t="shared" si="25"/>
        <v>49859</v>
      </c>
      <c r="F109" s="14"/>
      <c r="G109" s="14">
        <f t="shared" si="28"/>
        <v>448731</v>
      </c>
      <c r="H109" s="61">
        <f t="shared" si="20"/>
        <v>449</v>
      </c>
      <c r="I109" s="34">
        <v>448710</v>
      </c>
    </row>
    <row r="110" spans="1:9" s="5" customFormat="1">
      <c r="A110" s="54" t="s">
        <v>8</v>
      </c>
      <c r="B110" s="11" t="s">
        <v>111</v>
      </c>
      <c r="C110" s="34">
        <v>974670</v>
      </c>
      <c r="D110" s="34">
        <v>487340</v>
      </c>
      <c r="E110" s="14">
        <f t="shared" si="25"/>
        <v>48734</v>
      </c>
      <c r="F110" s="14"/>
      <c r="G110" s="14">
        <f t="shared" si="28"/>
        <v>438606</v>
      </c>
      <c r="H110" s="61">
        <f t="shared" si="20"/>
        <v>439</v>
      </c>
      <c r="I110" s="34">
        <v>438600</v>
      </c>
    </row>
    <row r="111" spans="1:9" s="5" customFormat="1">
      <c r="A111" s="54" t="s">
        <v>8</v>
      </c>
      <c r="B111" s="11" t="s">
        <v>112</v>
      </c>
      <c r="C111" s="34">
        <v>507860</v>
      </c>
      <c r="D111" s="34">
        <v>253940</v>
      </c>
      <c r="E111" s="14">
        <f t="shared" si="25"/>
        <v>25394</v>
      </c>
      <c r="F111" s="14"/>
      <c r="G111" s="14">
        <f t="shared" si="28"/>
        <v>228546</v>
      </c>
      <c r="H111" s="61">
        <f t="shared" si="20"/>
        <v>229</v>
      </c>
      <c r="I111" s="34">
        <v>228530</v>
      </c>
    </row>
    <row r="112" spans="1:9" s="5" customFormat="1">
      <c r="A112" s="54" t="s">
        <v>8</v>
      </c>
      <c r="B112" s="11" t="s">
        <v>113</v>
      </c>
      <c r="C112" s="34">
        <v>1226600</v>
      </c>
      <c r="D112" s="34">
        <v>613300</v>
      </c>
      <c r="E112" s="14">
        <f t="shared" si="25"/>
        <v>61330</v>
      </c>
      <c r="F112" s="14"/>
      <c r="G112" s="14">
        <f t="shared" si="28"/>
        <v>551970</v>
      </c>
      <c r="H112" s="61">
        <f t="shared" si="20"/>
        <v>552</v>
      </c>
      <c r="I112" s="34">
        <v>551970</v>
      </c>
    </row>
    <row r="113" spans="1:9" s="5" customFormat="1">
      <c r="A113" s="54" t="s">
        <v>8</v>
      </c>
      <c r="B113" s="11" t="s">
        <v>114</v>
      </c>
      <c r="C113" s="34">
        <v>680240</v>
      </c>
      <c r="D113" s="34">
        <v>340130</v>
      </c>
      <c r="E113" s="14">
        <f t="shared" si="25"/>
        <v>34013</v>
      </c>
      <c r="F113" s="14"/>
      <c r="G113" s="14">
        <f t="shared" si="28"/>
        <v>306117</v>
      </c>
      <c r="H113" s="61">
        <f t="shared" si="20"/>
        <v>306</v>
      </c>
      <c r="I113" s="34">
        <v>306100</v>
      </c>
    </row>
    <row r="114" spans="1:9" s="5" customFormat="1">
      <c r="A114" s="55" t="s">
        <v>238</v>
      </c>
      <c r="B114" s="41" t="s">
        <v>32</v>
      </c>
      <c r="C114" s="38">
        <v>7705810</v>
      </c>
      <c r="D114" s="38">
        <v>3852960</v>
      </c>
      <c r="E114" s="42">
        <f t="shared" ref="E114:H114" si="29">SUM(E107:E113)</f>
        <v>385296</v>
      </c>
      <c r="F114" s="42">
        <f t="shared" si="29"/>
        <v>385296</v>
      </c>
      <c r="G114" s="42">
        <f t="shared" si="29"/>
        <v>3852960</v>
      </c>
      <c r="H114" s="62">
        <f t="shared" si="29"/>
        <v>3853</v>
      </c>
      <c r="I114" s="38">
        <v>3852850</v>
      </c>
    </row>
    <row r="115" spans="1:9" s="5" customFormat="1">
      <c r="A115" s="54" t="s">
        <v>239</v>
      </c>
      <c r="B115" s="11" t="s">
        <v>9</v>
      </c>
      <c r="C115" s="34">
        <v>4521960</v>
      </c>
      <c r="D115" s="34">
        <v>2260980</v>
      </c>
      <c r="E115" s="14">
        <f t="shared" si="25"/>
        <v>226098</v>
      </c>
      <c r="F115" s="14">
        <f>E127</f>
        <v>696452</v>
      </c>
      <c r="G115" s="14">
        <f t="shared" ref="G115:G126" si="30">D115-E115+F115</f>
        <v>2731334</v>
      </c>
      <c r="H115" s="61">
        <f t="shared" si="20"/>
        <v>2731</v>
      </c>
      <c r="I115" s="34">
        <v>2731270</v>
      </c>
    </row>
    <row r="116" spans="1:9" s="5" customFormat="1">
      <c r="A116" s="54" t="s">
        <v>239</v>
      </c>
      <c r="B116" s="11" t="s">
        <v>115</v>
      </c>
      <c r="C116" s="34">
        <v>3292400</v>
      </c>
      <c r="D116" s="34">
        <v>1646200</v>
      </c>
      <c r="E116" s="14">
        <f t="shared" si="25"/>
        <v>164620</v>
      </c>
      <c r="F116" s="14"/>
      <c r="G116" s="14">
        <f t="shared" si="30"/>
        <v>1481580</v>
      </c>
      <c r="H116" s="61">
        <f t="shared" si="20"/>
        <v>1482</v>
      </c>
      <c r="I116" s="34">
        <v>1481580</v>
      </c>
    </row>
    <row r="117" spans="1:9" s="5" customFormat="1">
      <c r="A117" s="54" t="s">
        <v>9</v>
      </c>
      <c r="B117" s="11" t="s">
        <v>116</v>
      </c>
      <c r="C117" s="34">
        <v>138450</v>
      </c>
      <c r="D117" s="34">
        <v>69230</v>
      </c>
      <c r="E117" s="14">
        <f t="shared" si="25"/>
        <v>6923</v>
      </c>
      <c r="F117" s="14"/>
      <c r="G117" s="14">
        <f t="shared" si="30"/>
        <v>62307</v>
      </c>
      <c r="H117" s="61">
        <f t="shared" si="20"/>
        <v>62</v>
      </c>
      <c r="I117" s="34">
        <v>62300</v>
      </c>
    </row>
    <row r="118" spans="1:9" s="5" customFormat="1">
      <c r="A118" s="54" t="s">
        <v>9</v>
      </c>
      <c r="B118" s="11" t="s">
        <v>117</v>
      </c>
      <c r="C118" s="34">
        <v>835560</v>
      </c>
      <c r="D118" s="34">
        <v>417790</v>
      </c>
      <c r="E118" s="14">
        <f t="shared" si="25"/>
        <v>41779</v>
      </c>
      <c r="F118" s="14"/>
      <c r="G118" s="14">
        <f t="shared" si="30"/>
        <v>376011</v>
      </c>
      <c r="H118" s="61">
        <f t="shared" si="20"/>
        <v>376</v>
      </c>
      <c r="I118" s="34">
        <v>376000</v>
      </c>
    </row>
    <row r="119" spans="1:9" s="5" customFormat="1">
      <c r="A119" s="54" t="s">
        <v>9</v>
      </c>
      <c r="B119" s="11" t="s">
        <v>118</v>
      </c>
      <c r="C119" s="34">
        <v>525320</v>
      </c>
      <c r="D119" s="34">
        <v>262670</v>
      </c>
      <c r="E119" s="14">
        <f t="shared" si="25"/>
        <v>26267</v>
      </c>
      <c r="F119" s="14"/>
      <c r="G119" s="14">
        <f t="shared" si="30"/>
        <v>236403</v>
      </c>
      <c r="H119" s="61">
        <f t="shared" si="20"/>
        <v>236</v>
      </c>
      <c r="I119" s="34">
        <v>236390</v>
      </c>
    </row>
    <row r="120" spans="1:9" s="5" customFormat="1">
      <c r="A120" s="54" t="s">
        <v>9</v>
      </c>
      <c r="B120" s="11" t="s">
        <v>119</v>
      </c>
      <c r="C120" s="34">
        <v>912200</v>
      </c>
      <c r="D120" s="34">
        <v>456100</v>
      </c>
      <c r="E120" s="14">
        <f t="shared" si="25"/>
        <v>45610</v>
      </c>
      <c r="F120" s="14"/>
      <c r="G120" s="14">
        <f t="shared" si="30"/>
        <v>410490</v>
      </c>
      <c r="H120" s="61">
        <v>411</v>
      </c>
      <c r="I120" s="34">
        <v>410490</v>
      </c>
    </row>
    <row r="121" spans="1:9" s="5" customFormat="1">
      <c r="A121" s="54" t="s">
        <v>9</v>
      </c>
      <c r="B121" s="11" t="s">
        <v>120</v>
      </c>
      <c r="C121" s="34">
        <v>415330</v>
      </c>
      <c r="D121" s="34">
        <v>207680</v>
      </c>
      <c r="E121" s="14">
        <f t="shared" si="25"/>
        <v>20768</v>
      </c>
      <c r="F121" s="14"/>
      <c r="G121" s="14">
        <f t="shared" si="30"/>
        <v>186912</v>
      </c>
      <c r="H121" s="61">
        <f t="shared" si="20"/>
        <v>187</v>
      </c>
      <c r="I121" s="34">
        <v>186890</v>
      </c>
    </row>
    <row r="122" spans="1:9" s="5" customFormat="1">
      <c r="A122" s="54" t="s">
        <v>9</v>
      </c>
      <c r="B122" s="11" t="s">
        <v>121</v>
      </c>
      <c r="C122" s="34">
        <v>223380</v>
      </c>
      <c r="D122" s="34">
        <v>111700</v>
      </c>
      <c r="E122" s="14">
        <f t="shared" si="25"/>
        <v>11170</v>
      </c>
      <c r="F122" s="14"/>
      <c r="G122" s="14">
        <f t="shared" si="30"/>
        <v>100530</v>
      </c>
      <c r="H122" s="61">
        <f t="shared" si="20"/>
        <v>101</v>
      </c>
      <c r="I122" s="34">
        <v>100520</v>
      </c>
    </row>
    <row r="123" spans="1:9" s="5" customFormat="1">
      <c r="A123" s="54" t="s">
        <v>9</v>
      </c>
      <c r="B123" s="11" t="s">
        <v>122</v>
      </c>
      <c r="C123" s="34">
        <v>1056930</v>
      </c>
      <c r="D123" s="34">
        <v>528480</v>
      </c>
      <c r="E123" s="14">
        <f t="shared" si="25"/>
        <v>52848</v>
      </c>
      <c r="F123" s="14"/>
      <c r="G123" s="14">
        <f t="shared" si="30"/>
        <v>475632</v>
      </c>
      <c r="H123" s="61">
        <f t="shared" si="20"/>
        <v>476</v>
      </c>
      <c r="I123" s="34">
        <v>475610</v>
      </c>
    </row>
    <row r="124" spans="1:9" s="5" customFormat="1">
      <c r="A124" s="54" t="s">
        <v>9</v>
      </c>
      <c r="B124" s="11" t="s">
        <v>123</v>
      </c>
      <c r="C124" s="34">
        <v>1149750</v>
      </c>
      <c r="D124" s="34">
        <v>574890</v>
      </c>
      <c r="E124" s="14">
        <f t="shared" si="25"/>
        <v>57489</v>
      </c>
      <c r="F124" s="14"/>
      <c r="G124" s="14">
        <f t="shared" si="30"/>
        <v>517401</v>
      </c>
      <c r="H124" s="61">
        <f t="shared" si="20"/>
        <v>517</v>
      </c>
      <c r="I124" s="34">
        <v>517380</v>
      </c>
    </row>
    <row r="125" spans="1:9" s="5" customFormat="1">
      <c r="A125" s="54" t="s">
        <v>9</v>
      </c>
      <c r="B125" s="11" t="s">
        <v>124</v>
      </c>
      <c r="C125" s="34">
        <v>607700</v>
      </c>
      <c r="D125" s="34">
        <v>303860</v>
      </c>
      <c r="E125" s="14">
        <f t="shared" si="25"/>
        <v>30386</v>
      </c>
      <c r="F125" s="14"/>
      <c r="G125" s="14">
        <f t="shared" si="30"/>
        <v>273474</v>
      </c>
      <c r="H125" s="61">
        <f t="shared" si="20"/>
        <v>273</v>
      </c>
      <c r="I125" s="34">
        <v>273460</v>
      </c>
    </row>
    <row r="126" spans="1:9" s="5" customFormat="1">
      <c r="A126" s="54" t="s">
        <v>9</v>
      </c>
      <c r="B126" s="11" t="s">
        <v>125</v>
      </c>
      <c r="C126" s="34">
        <v>249870</v>
      </c>
      <c r="D126" s="34">
        <v>124940</v>
      </c>
      <c r="E126" s="14">
        <f t="shared" si="25"/>
        <v>12494</v>
      </c>
      <c r="F126" s="14"/>
      <c r="G126" s="14">
        <f t="shared" si="30"/>
        <v>112446</v>
      </c>
      <c r="H126" s="61">
        <f t="shared" si="20"/>
        <v>112</v>
      </c>
      <c r="I126" s="34">
        <v>112440</v>
      </c>
    </row>
    <row r="127" spans="1:9" s="5" customFormat="1">
      <c r="A127" s="55" t="s">
        <v>239</v>
      </c>
      <c r="B127" s="41" t="s">
        <v>32</v>
      </c>
      <c r="C127" s="38">
        <v>13928850</v>
      </c>
      <c r="D127" s="38">
        <v>6964520</v>
      </c>
      <c r="E127" s="42">
        <f t="shared" ref="E127:H127" si="31">SUM(E115:E126)</f>
        <v>696452</v>
      </c>
      <c r="F127" s="42">
        <f t="shared" si="31"/>
        <v>696452</v>
      </c>
      <c r="G127" s="42">
        <f t="shared" si="31"/>
        <v>6964520</v>
      </c>
      <c r="H127" s="62">
        <f t="shared" si="31"/>
        <v>6964</v>
      </c>
      <c r="I127" s="38">
        <v>6964330</v>
      </c>
    </row>
    <row r="128" spans="1:9" s="5" customFormat="1">
      <c r="A128" s="54" t="s">
        <v>240</v>
      </c>
      <c r="B128" s="11" t="s">
        <v>10</v>
      </c>
      <c r="C128" s="34">
        <v>3764850</v>
      </c>
      <c r="D128" s="34">
        <v>1882430</v>
      </c>
      <c r="E128" s="14">
        <f t="shared" si="25"/>
        <v>188243</v>
      </c>
      <c r="F128" s="14">
        <f>E142</f>
        <v>862350</v>
      </c>
      <c r="G128" s="14">
        <f t="shared" ref="G128:G141" si="32">D128-E128+F128</f>
        <v>2556537</v>
      </c>
      <c r="H128" s="61">
        <f t="shared" si="20"/>
        <v>2557</v>
      </c>
      <c r="I128" s="34">
        <v>2556480</v>
      </c>
    </row>
    <row r="129" spans="1:9" s="5" customFormat="1">
      <c r="A129" s="54" t="s">
        <v>240</v>
      </c>
      <c r="B129" s="11" t="s">
        <v>126</v>
      </c>
      <c r="C129" s="34">
        <v>1392880</v>
      </c>
      <c r="D129" s="34">
        <v>696450</v>
      </c>
      <c r="E129" s="14">
        <f t="shared" si="25"/>
        <v>69645</v>
      </c>
      <c r="F129" s="14"/>
      <c r="G129" s="14">
        <f t="shared" si="32"/>
        <v>626805</v>
      </c>
      <c r="H129" s="61">
        <f t="shared" si="20"/>
        <v>627</v>
      </c>
      <c r="I129" s="34">
        <v>626790</v>
      </c>
    </row>
    <row r="130" spans="1:9" s="5" customFormat="1">
      <c r="A130" s="54" t="s">
        <v>10</v>
      </c>
      <c r="B130" s="12" t="s">
        <v>127</v>
      </c>
      <c r="C130" s="34">
        <v>695910</v>
      </c>
      <c r="D130" s="34">
        <v>347970</v>
      </c>
      <c r="E130" s="14">
        <f t="shared" si="25"/>
        <v>34797</v>
      </c>
      <c r="F130" s="14"/>
      <c r="G130" s="14">
        <f t="shared" si="32"/>
        <v>313173</v>
      </c>
      <c r="H130" s="61">
        <f t="shared" si="20"/>
        <v>313</v>
      </c>
      <c r="I130" s="34">
        <v>313150</v>
      </c>
    </row>
    <row r="131" spans="1:9" s="5" customFormat="1">
      <c r="A131" s="54" t="s">
        <v>10</v>
      </c>
      <c r="B131" s="11" t="s">
        <v>128</v>
      </c>
      <c r="C131" s="34">
        <v>648230</v>
      </c>
      <c r="D131" s="34">
        <v>324120</v>
      </c>
      <c r="E131" s="14">
        <f t="shared" si="25"/>
        <v>32412</v>
      </c>
      <c r="F131" s="14"/>
      <c r="G131" s="14">
        <f t="shared" si="32"/>
        <v>291708</v>
      </c>
      <c r="H131" s="61">
        <f t="shared" si="20"/>
        <v>292</v>
      </c>
      <c r="I131" s="34">
        <v>291700</v>
      </c>
    </row>
    <row r="132" spans="1:9" s="5" customFormat="1">
      <c r="A132" s="54" t="s">
        <v>10</v>
      </c>
      <c r="B132" s="11" t="s">
        <v>129</v>
      </c>
      <c r="C132" s="34">
        <v>1512110</v>
      </c>
      <c r="D132" s="34">
        <v>756070</v>
      </c>
      <c r="E132" s="14">
        <f t="shared" si="25"/>
        <v>75607</v>
      </c>
      <c r="F132" s="14"/>
      <c r="G132" s="14">
        <f t="shared" si="32"/>
        <v>680463</v>
      </c>
      <c r="H132" s="61">
        <v>681</v>
      </c>
      <c r="I132" s="34">
        <v>680440</v>
      </c>
    </row>
    <row r="133" spans="1:9" s="5" customFormat="1">
      <c r="A133" s="54" t="s">
        <v>10</v>
      </c>
      <c r="B133" s="11" t="s">
        <v>130</v>
      </c>
      <c r="C133" s="34">
        <v>1013630</v>
      </c>
      <c r="D133" s="34">
        <v>506820</v>
      </c>
      <c r="E133" s="14">
        <f t="shared" si="25"/>
        <v>50682</v>
      </c>
      <c r="F133" s="14"/>
      <c r="G133" s="14">
        <f t="shared" si="32"/>
        <v>456138</v>
      </c>
      <c r="H133" s="61">
        <f t="shared" si="20"/>
        <v>456</v>
      </c>
      <c r="I133" s="34">
        <v>456130</v>
      </c>
    </row>
    <row r="134" spans="1:9" s="5" customFormat="1">
      <c r="A134" s="54" t="s">
        <v>10</v>
      </c>
      <c r="B134" s="11" t="s">
        <v>131</v>
      </c>
      <c r="C134" s="34">
        <v>922730</v>
      </c>
      <c r="D134" s="34">
        <v>461380</v>
      </c>
      <c r="E134" s="14">
        <f t="shared" si="25"/>
        <v>46138</v>
      </c>
      <c r="F134" s="14"/>
      <c r="G134" s="14">
        <f t="shared" si="32"/>
        <v>415242</v>
      </c>
      <c r="H134" s="61">
        <f t="shared" si="20"/>
        <v>415</v>
      </c>
      <c r="I134" s="34">
        <v>415220</v>
      </c>
    </row>
    <row r="135" spans="1:9" s="5" customFormat="1">
      <c r="A135" s="54" t="s">
        <v>10</v>
      </c>
      <c r="B135" s="11" t="s">
        <v>132</v>
      </c>
      <c r="C135" s="34">
        <v>1022640</v>
      </c>
      <c r="D135" s="34">
        <v>511330</v>
      </c>
      <c r="E135" s="14">
        <f t="shared" si="25"/>
        <v>51133</v>
      </c>
      <c r="F135" s="14"/>
      <c r="G135" s="14">
        <f t="shared" si="32"/>
        <v>460197</v>
      </c>
      <c r="H135" s="61">
        <f t="shared" si="20"/>
        <v>460</v>
      </c>
      <c r="I135" s="34">
        <v>460180</v>
      </c>
    </row>
    <row r="136" spans="1:9" s="5" customFormat="1">
      <c r="A136" s="54" t="s">
        <v>10</v>
      </c>
      <c r="B136" s="11" t="s">
        <v>133</v>
      </c>
      <c r="C136" s="34">
        <v>1449600</v>
      </c>
      <c r="D136" s="34">
        <v>724800</v>
      </c>
      <c r="E136" s="14">
        <f t="shared" si="25"/>
        <v>72480</v>
      </c>
      <c r="F136" s="14"/>
      <c r="G136" s="14">
        <f t="shared" si="32"/>
        <v>652320</v>
      </c>
      <c r="H136" s="61">
        <f t="shared" si="20"/>
        <v>652</v>
      </c>
      <c r="I136" s="34">
        <v>652320</v>
      </c>
    </row>
    <row r="137" spans="1:9" s="5" customFormat="1">
      <c r="A137" s="54" t="s">
        <v>10</v>
      </c>
      <c r="B137" s="11" t="s">
        <v>134</v>
      </c>
      <c r="C137" s="34">
        <v>499690</v>
      </c>
      <c r="D137" s="34">
        <v>249850</v>
      </c>
      <c r="E137" s="14">
        <f t="shared" si="25"/>
        <v>24985</v>
      </c>
      <c r="F137" s="14"/>
      <c r="G137" s="14">
        <f t="shared" si="32"/>
        <v>224865</v>
      </c>
      <c r="H137" s="61">
        <f t="shared" si="20"/>
        <v>225</v>
      </c>
      <c r="I137" s="34">
        <v>224860</v>
      </c>
    </row>
    <row r="138" spans="1:9" s="5" customFormat="1">
      <c r="A138" s="54" t="s">
        <v>10</v>
      </c>
      <c r="B138" s="11" t="s">
        <v>135</v>
      </c>
      <c r="C138" s="34">
        <v>436000</v>
      </c>
      <c r="D138" s="34">
        <v>218000</v>
      </c>
      <c r="E138" s="14">
        <f t="shared" si="25"/>
        <v>21800</v>
      </c>
      <c r="F138" s="14"/>
      <c r="G138" s="14">
        <f t="shared" si="32"/>
        <v>196200</v>
      </c>
      <c r="H138" s="61">
        <f t="shared" si="20"/>
        <v>196</v>
      </c>
      <c r="I138" s="34">
        <v>196200</v>
      </c>
    </row>
    <row r="139" spans="1:9" s="5" customFormat="1">
      <c r="A139" s="54" t="s">
        <v>10</v>
      </c>
      <c r="B139" s="11" t="s">
        <v>136</v>
      </c>
      <c r="C139" s="34">
        <v>1056090</v>
      </c>
      <c r="D139" s="34">
        <v>528050</v>
      </c>
      <c r="E139" s="14">
        <f t="shared" si="25"/>
        <v>52805</v>
      </c>
      <c r="F139" s="14"/>
      <c r="G139" s="14">
        <f t="shared" si="32"/>
        <v>475245</v>
      </c>
      <c r="H139" s="61">
        <f t="shared" ref="H139:H140" si="33">ROUND(G139/1000,0)</f>
        <v>475</v>
      </c>
      <c r="I139" s="34">
        <v>475240</v>
      </c>
    </row>
    <row r="140" spans="1:9" s="5" customFormat="1">
      <c r="A140" s="54" t="s">
        <v>10</v>
      </c>
      <c r="B140" s="11" t="s">
        <v>137</v>
      </c>
      <c r="C140" s="34">
        <v>558640</v>
      </c>
      <c r="D140" s="34">
        <v>279330</v>
      </c>
      <c r="E140" s="14">
        <f t="shared" si="25"/>
        <v>27933</v>
      </c>
      <c r="F140" s="14"/>
      <c r="G140" s="14">
        <f t="shared" si="32"/>
        <v>251397</v>
      </c>
      <c r="H140" s="61">
        <f t="shared" si="33"/>
        <v>251</v>
      </c>
      <c r="I140" s="34">
        <v>251380</v>
      </c>
    </row>
    <row r="141" spans="1:9" s="5" customFormat="1">
      <c r="A141" s="54" t="s">
        <v>10</v>
      </c>
      <c r="B141" s="11" t="s">
        <v>138</v>
      </c>
      <c r="C141" s="34">
        <v>2273800</v>
      </c>
      <c r="D141" s="34">
        <v>1136900</v>
      </c>
      <c r="E141" s="14">
        <f t="shared" si="25"/>
        <v>113690</v>
      </c>
      <c r="F141" s="14"/>
      <c r="G141" s="14">
        <f t="shared" si="32"/>
        <v>1023210</v>
      </c>
      <c r="H141" s="61">
        <f t="shared" ref="H141" si="34">ROUND(G141/1000,0)</f>
        <v>1023</v>
      </c>
      <c r="I141" s="34">
        <v>1023210</v>
      </c>
    </row>
    <row r="142" spans="1:9" s="5" customFormat="1">
      <c r="A142" s="55" t="s">
        <v>240</v>
      </c>
      <c r="B142" s="41" t="s">
        <v>32</v>
      </c>
      <c r="C142" s="38">
        <v>17246800</v>
      </c>
      <c r="D142" s="38">
        <v>8623500</v>
      </c>
      <c r="E142" s="42">
        <f t="shared" ref="E142:H142" si="35">SUM(E128:E141)</f>
        <v>862350</v>
      </c>
      <c r="F142" s="42">
        <f t="shared" si="35"/>
        <v>862350</v>
      </c>
      <c r="G142" s="42">
        <f t="shared" si="35"/>
        <v>8623500</v>
      </c>
      <c r="H142" s="62">
        <f t="shared" si="35"/>
        <v>8623</v>
      </c>
      <c r="I142" s="38">
        <v>8623300</v>
      </c>
    </row>
    <row r="143" spans="1:9" s="5" customFormat="1">
      <c r="A143" s="54" t="s">
        <v>241</v>
      </c>
      <c r="B143" s="11" t="s">
        <v>11</v>
      </c>
      <c r="C143" s="34">
        <v>2527410</v>
      </c>
      <c r="D143" s="34">
        <v>1263710</v>
      </c>
      <c r="E143" s="14">
        <f t="shared" si="25"/>
        <v>126371</v>
      </c>
      <c r="F143" s="14">
        <f>E149</f>
        <v>405492</v>
      </c>
      <c r="G143" s="14">
        <f t="shared" ref="G143:G148" si="36">D143-E143+F143</f>
        <v>1542831</v>
      </c>
      <c r="H143" s="61">
        <f t="shared" ref="H143:H206" si="37">ROUND(G143/1000,0)</f>
        <v>1543</v>
      </c>
      <c r="I143" s="34">
        <v>1542800</v>
      </c>
    </row>
    <row r="144" spans="1:9" s="5" customFormat="1">
      <c r="A144" s="54" t="s">
        <v>241</v>
      </c>
      <c r="B144" s="11" t="s">
        <v>139</v>
      </c>
      <c r="C144" s="34">
        <v>1352860</v>
      </c>
      <c r="D144" s="34">
        <v>676440</v>
      </c>
      <c r="E144" s="14">
        <f t="shared" si="25"/>
        <v>67644</v>
      </c>
      <c r="F144" s="14"/>
      <c r="G144" s="14">
        <f t="shared" si="36"/>
        <v>608796</v>
      </c>
      <c r="H144" s="61">
        <f t="shared" si="37"/>
        <v>609</v>
      </c>
      <c r="I144" s="34">
        <v>608780</v>
      </c>
    </row>
    <row r="145" spans="1:10" s="5" customFormat="1">
      <c r="A145" s="54" t="s">
        <v>11</v>
      </c>
      <c r="B145" s="11" t="s">
        <v>140</v>
      </c>
      <c r="C145" s="34">
        <v>869360</v>
      </c>
      <c r="D145" s="34">
        <v>434690</v>
      </c>
      <c r="E145" s="14">
        <f t="shared" si="25"/>
        <v>43469</v>
      </c>
      <c r="F145" s="14"/>
      <c r="G145" s="14">
        <f t="shared" si="36"/>
        <v>391221</v>
      </c>
      <c r="H145" s="61">
        <f t="shared" si="37"/>
        <v>391</v>
      </c>
      <c r="I145" s="34">
        <v>391210</v>
      </c>
    </row>
    <row r="146" spans="1:10" s="5" customFormat="1">
      <c r="A146" s="54" t="s">
        <v>11</v>
      </c>
      <c r="B146" s="11" t="s">
        <v>141</v>
      </c>
      <c r="C146" s="34">
        <v>1174080</v>
      </c>
      <c r="D146" s="34">
        <v>587050</v>
      </c>
      <c r="E146" s="14">
        <f t="shared" si="25"/>
        <v>58705</v>
      </c>
      <c r="F146" s="14"/>
      <c r="G146" s="14">
        <f t="shared" si="36"/>
        <v>528345</v>
      </c>
      <c r="H146" s="61">
        <f t="shared" si="37"/>
        <v>528</v>
      </c>
      <c r="I146" s="34">
        <v>528330</v>
      </c>
    </row>
    <row r="147" spans="1:10" s="5" customFormat="1">
      <c r="A147" s="54" t="s">
        <v>11</v>
      </c>
      <c r="B147" s="11" t="s">
        <v>142</v>
      </c>
      <c r="C147" s="34">
        <v>909050</v>
      </c>
      <c r="D147" s="34">
        <v>454530</v>
      </c>
      <c r="E147" s="14">
        <f t="shared" si="25"/>
        <v>45453</v>
      </c>
      <c r="F147" s="14"/>
      <c r="G147" s="14">
        <f t="shared" si="36"/>
        <v>409077</v>
      </c>
      <c r="H147" s="61">
        <f t="shared" si="37"/>
        <v>409</v>
      </c>
      <c r="I147" s="34">
        <v>409070</v>
      </c>
    </row>
    <row r="148" spans="1:10" s="5" customFormat="1">
      <c r="A148" s="54" t="s">
        <v>11</v>
      </c>
      <c r="B148" s="11" t="s">
        <v>143</v>
      </c>
      <c r="C148" s="34">
        <v>1277000</v>
      </c>
      <c r="D148" s="34">
        <v>638500</v>
      </c>
      <c r="E148" s="14">
        <f t="shared" si="25"/>
        <v>63850</v>
      </c>
      <c r="F148" s="14"/>
      <c r="G148" s="14">
        <f t="shared" si="36"/>
        <v>574650</v>
      </c>
      <c r="H148" s="61">
        <f t="shared" si="37"/>
        <v>575</v>
      </c>
      <c r="I148" s="34">
        <v>574650</v>
      </c>
    </row>
    <row r="149" spans="1:10" s="5" customFormat="1">
      <c r="A149" s="55" t="s">
        <v>241</v>
      </c>
      <c r="B149" s="41" t="s">
        <v>32</v>
      </c>
      <c r="C149" s="38">
        <v>8109760</v>
      </c>
      <c r="D149" s="38">
        <v>4054920</v>
      </c>
      <c r="E149" s="42">
        <f t="shared" ref="E149:H149" si="38">SUM(E143:E148)</f>
        <v>405492</v>
      </c>
      <c r="F149" s="42">
        <f t="shared" si="38"/>
        <v>405492</v>
      </c>
      <c r="G149" s="42">
        <f t="shared" si="38"/>
        <v>4054920</v>
      </c>
      <c r="H149" s="62">
        <f t="shared" si="38"/>
        <v>4055</v>
      </c>
      <c r="I149" s="38">
        <v>4054840</v>
      </c>
    </row>
    <row r="150" spans="1:10" s="5" customFormat="1">
      <c r="A150" s="54" t="s">
        <v>242</v>
      </c>
      <c r="B150" s="11" t="s">
        <v>12</v>
      </c>
      <c r="C150" s="34">
        <v>2888360</v>
      </c>
      <c r="D150" s="34">
        <v>1444180</v>
      </c>
      <c r="E150" s="14">
        <f t="shared" si="25"/>
        <v>144418</v>
      </c>
      <c r="F150" s="14">
        <f>E158</f>
        <v>428538</v>
      </c>
      <c r="G150" s="14">
        <f t="shared" ref="G150:G163" si="39">D150-E150+F150</f>
        <v>1728300</v>
      </c>
      <c r="H150" s="61">
        <v>1983</v>
      </c>
      <c r="I150" s="34">
        <v>1728260</v>
      </c>
    </row>
    <row r="151" spans="1:10" s="5" customFormat="1">
      <c r="A151" s="54" t="s">
        <v>242</v>
      </c>
      <c r="B151" s="11" t="s">
        <v>144</v>
      </c>
      <c r="C151" s="34">
        <v>376340</v>
      </c>
      <c r="D151" s="34">
        <v>188180</v>
      </c>
      <c r="E151" s="14">
        <f t="shared" si="25"/>
        <v>18818</v>
      </c>
      <c r="F151" s="14"/>
      <c r="G151" s="14">
        <f t="shared" si="39"/>
        <v>169362</v>
      </c>
      <c r="H151" s="61">
        <f t="shared" si="37"/>
        <v>169</v>
      </c>
      <c r="I151" s="34">
        <v>169350</v>
      </c>
    </row>
    <row r="152" spans="1:10" s="5" customFormat="1">
      <c r="A152" s="54" t="s">
        <v>12</v>
      </c>
      <c r="B152" s="11" t="s">
        <v>145</v>
      </c>
      <c r="C152" s="34">
        <v>1241940</v>
      </c>
      <c r="D152" s="34">
        <v>620980</v>
      </c>
      <c r="E152" s="14">
        <f t="shared" si="25"/>
        <v>62098</v>
      </c>
      <c r="F152" s="14"/>
      <c r="G152" s="14">
        <f t="shared" si="39"/>
        <v>558882</v>
      </c>
      <c r="H152" s="61">
        <f t="shared" si="37"/>
        <v>559</v>
      </c>
      <c r="I152" s="34">
        <v>558870</v>
      </c>
    </row>
    <row r="153" spans="1:10" s="5" customFormat="1">
      <c r="A153" s="54" t="s">
        <v>12</v>
      </c>
      <c r="B153" s="11" t="s">
        <v>146</v>
      </c>
      <c r="C153" s="34">
        <v>1544450</v>
      </c>
      <c r="D153" s="34">
        <v>772230</v>
      </c>
      <c r="E153" s="14">
        <f t="shared" si="25"/>
        <v>77223</v>
      </c>
      <c r="F153" s="14"/>
      <c r="G153" s="14">
        <f t="shared" si="39"/>
        <v>695007</v>
      </c>
      <c r="H153" s="61">
        <f t="shared" si="37"/>
        <v>695</v>
      </c>
      <c r="I153" s="34">
        <v>695000</v>
      </c>
    </row>
    <row r="154" spans="1:10" s="5" customFormat="1">
      <c r="A154" s="54" t="s">
        <v>12</v>
      </c>
      <c r="B154" s="43" t="s">
        <v>147</v>
      </c>
      <c r="C154" s="47">
        <v>566350</v>
      </c>
      <c r="D154" s="47">
        <v>283190</v>
      </c>
      <c r="E154" s="44">
        <f t="shared" si="25"/>
        <v>28319</v>
      </c>
      <c r="F154" s="44"/>
      <c r="G154" s="44">
        <f t="shared" si="39"/>
        <v>254871</v>
      </c>
      <c r="H154" s="63">
        <v>0</v>
      </c>
      <c r="I154" s="47">
        <v>254850</v>
      </c>
      <c r="J154" s="53" t="s">
        <v>256</v>
      </c>
    </row>
    <row r="155" spans="1:10" s="5" customFormat="1">
      <c r="A155" s="54" t="s">
        <v>12</v>
      </c>
      <c r="B155" s="11" t="s">
        <v>148</v>
      </c>
      <c r="C155" s="34">
        <v>843800</v>
      </c>
      <c r="D155" s="34">
        <v>421900</v>
      </c>
      <c r="E155" s="14">
        <f t="shared" si="25"/>
        <v>42190</v>
      </c>
      <c r="F155" s="14"/>
      <c r="G155" s="14">
        <f t="shared" si="39"/>
        <v>379710</v>
      </c>
      <c r="H155" s="61">
        <f t="shared" si="37"/>
        <v>380</v>
      </c>
      <c r="I155" s="34">
        <v>379710</v>
      </c>
    </row>
    <row r="156" spans="1:10" s="5" customFormat="1">
      <c r="A156" s="54" t="s">
        <v>12</v>
      </c>
      <c r="B156" s="11" t="s">
        <v>149</v>
      </c>
      <c r="C156" s="34">
        <v>617290</v>
      </c>
      <c r="D156" s="34">
        <v>308650</v>
      </c>
      <c r="E156" s="14">
        <f t="shared" si="25"/>
        <v>30865</v>
      </c>
      <c r="F156" s="14"/>
      <c r="G156" s="14">
        <f t="shared" si="39"/>
        <v>277785</v>
      </c>
      <c r="H156" s="61">
        <f t="shared" si="37"/>
        <v>278</v>
      </c>
      <c r="I156" s="34">
        <v>277780</v>
      </c>
    </row>
    <row r="157" spans="1:10" s="5" customFormat="1">
      <c r="A157" s="54" t="s">
        <v>12</v>
      </c>
      <c r="B157" s="11" t="s">
        <v>150</v>
      </c>
      <c r="C157" s="34">
        <v>492110</v>
      </c>
      <c r="D157" s="34">
        <v>246070</v>
      </c>
      <c r="E157" s="14">
        <f t="shared" ref="E157:E163" si="40">D157*10%</f>
        <v>24607</v>
      </c>
      <c r="F157" s="14"/>
      <c r="G157" s="14">
        <f t="shared" si="39"/>
        <v>221463</v>
      </c>
      <c r="H157" s="61">
        <f t="shared" si="37"/>
        <v>221</v>
      </c>
      <c r="I157" s="34">
        <v>221440</v>
      </c>
    </row>
    <row r="158" spans="1:10" s="5" customFormat="1">
      <c r="A158" s="55" t="s">
        <v>242</v>
      </c>
      <c r="B158" s="41" t="s">
        <v>32</v>
      </c>
      <c r="C158" s="38">
        <v>8570640</v>
      </c>
      <c r="D158" s="38">
        <v>4285380</v>
      </c>
      <c r="E158" s="42">
        <f t="shared" ref="E158:H158" si="41">SUM(E150:E157)</f>
        <v>428538</v>
      </c>
      <c r="F158" s="42">
        <f t="shared" si="41"/>
        <v>428538</v>
      </c>
      <c r="G158" s="42">
        <f t="shared" si="41"/>
        <v>4285380</v>
      </c>
      <c r="H158" s="62">
        <f t="shared" si="41"/>
        <v>4285</v>
      </c>
      <c r="I158" s="38">
        <v>4285260</v>
      </c>
    </row>
    <row r="159" spans="1:10" s="5" customFormat="1">
      <c r="A159" s="54" t="s">
        <v>243</v>
      </c>
      <c r="B159" s="13" t="s">
        <v>13</v>
      </c>
      <c r="C159" s="34">
        <v>2166680</v>
      </c>
      <c r="D159" s="34">
        <v>1083340</v>
      </c>
      <c r="E159" s="14">
        <f t="shared" si="40"/>
        <v>108334</v>
      </c>
      <c r="F159" s="14">
        <f>E164</f>
        <v>253584</v>
      </c>
      <c r="G159" s="14">
        <f t="shared" si="39"/>
        <v>1228590</v>
      </c>
      <c r="H159" s="61">
        <v>1228</v>
      </c>
      <c r="I159" s="34">
        <v>1228570</v>
      </c>
    </row>
    <row r="160" spans="1:10" s="5" customFormat="1">
      <c r="A160" s="54" t="s">
        <v>243</v>
      </c>
      <c r="B160" s="13" t="s">
        <v>151</v>
      </c>
      <c r="C160" s="34">
        <v>1028080</v>
      </c>
      <c r="D160" s="34">
        <v>514050</v>
      </c>
      <c r="E160" s="14">
        <f t="shared" si="40"/>
        <v>51405</v>
      </c>
      <c r="F160" s="14"/>
      <c r="G160" s="14">
        <f t="shared" si="39"/>
        <v>462645</v>
      </c>
      <c r="H160" s="61">
        <f t="shared" si="37"/>
        <v>463</v>
      </c>
      <c r="I160" s="34">
        <v>462630</v>
      </c>
    </row>
    <row r="161" spans="1:9" s="5" customFormat="1">
      <c r="A161" s="54" t="s">
        <v>13</v>
      </c>
      <c r="B161" s="13" t="s">
        <v>152</v>
      </c>
      <c r="C161" s="34">
        <v>641720</v>
      </c>
      <c r="D161" s="34">
        <v>320870</v>
      </c>
      <c r="E161" s="14">
        <f t="shared" si="40"/>
        <v>32087</v>
      </c>
      <c r="F161" s="14"/>
      <c r="G161" s="14">
        <f t="shared" si="39"/>
        <v>288783</v>
      </c>
      <c r="H161" s="61">
        <f t="shared" si="37"/>
        <v>289</v>
      </c>
      <c r="I161" s="34">
        <v>288770</v>
      </c>
    </row>
    <row r="162" spans="1:9" s="5" customFormat="1">
      <c r="A162" s="54" t="s">
        <v>13</v>
      </c>
      <c r="B162" s="13" t="s">
        <v>153</v>
      </c>
      <c r="C162" s="34">
        <v>831660</v>
      </c>
      <c r="D162" s="34">
        <v>415840</v>
      </c>
      <c r="E162" s="14">
        <f t="shared" si="40"/>
        <v>41584</v>
      </c>
      <c r="F162" s="14"/>
      <c r="G162" s="14">
        <f t="shared" si="39"/>
        <v>374256</v>
      </c>
      <c r="H162" s="61">
        <f t="shared" si="37"/>
        <v>374</v>
      </c>
      <c r="I162" s="34">
        <v>374240</v>
      </c>
    </row>
    <row r="163" spans="1:9" s="5" customFormat="1">
      <c r="A163" s="54" t="s">
        <v>13</v>
      </c>
      <c r="B163" s="13" t="s">
        <v>154</v>
      </c>
      <c r="C163" s="34">
        <v>403460</v>
      </c>
      <c r="D163" s="34">
        <v>201740</v>
      </c>
      <c r="E163" s="14">
        <f t="shared" si="40"/>
        <v>20174</v>
      </c>
      <c r="F163" s="14"/>
      <c r="G163" s="14">
        <f t="shared" si="39"/>
        <v>181566</v>
      </c>
      <c r="H163" s="61">
        <f t="shared" si="37"/>
        <v>182</v>
      </c>
      <c r="I163" s="34">
        <v>181550</v>
      </c>
    </row>
    <row r="164" spans="1:9" s="5" customFormat="1">
      <c r="A164" s="55" t="s">
        <v>243</v>
      </c>
      <c r="B164" s="41" t="s">
        <v>32</v>
      </c>
      <c r="C164" s="38">
        <v>5071600</v>
      </c>
      <c r="D164" s="38">
        <v>2535840</v>
      </c>
      <c r="E164" s="42">
        <f t="shared" ref="E164:H164" si="42">SUM(E159:E163)</f>
        <v>253584</v>
      </c>
      <c r="F164" s="42">
        <f t="shared" si="42"/>
        <v>253584</v>
      </c>
      <c r="G164" s="42">
        <f t="shared" si="42"/>
        <v>2535840</v>
      </c>
      <c r="H164" s="62">
        <f t="shared" si="42"/>
        <v>2536</v>
      </c>
      <c r="I164" s="38">
        <v>2535760</v>
      </c>
    </row>
    <row r="165" spans="1:9" s="5" customFormat="1">
      <c r="A165" s="54" t="s">
        <v>244</v>
      </c>
      <c r="B165" s="11" t="s">
        <v>14</v>
      </c>
      <c r="C165" s="34">
        <v>3145730</v>
      </c>
      <c r="D165" s="34">
        <v>1572870</v>
      </c>
      <c r="E165" s="14">
        <f t="shared" ref="E165:E228" si="43">D165*10%</f>
        <v>157287</v>
      </c>
      <c r="F165" s="14">
        <f>E177</f>
        <v>693836</v>
      </c>
      <c r="G165" s="14">
        <f t="shared" ref="G165:G176" si="44">D165-E165+F165</f>
        <v>2109419</v>
      </c>
      <c r="H165" s="61">
        <v>2110</v>
      </c>
      <c r="I165" s="34">
        <v>2109330</v>
      </c>
    </row>
    <row r="166" spans="1:9" s="5" customFormat="1">
      <c r="A166" s="54" t="s">
        <v>244</v>
      </c>
      <c r="B166" s="11" t="s">
        <v>155</v>
      </c>
      <c r="C166" s="34">
        <v>642170</v>
      </c>
      <c r="D166" s="34">
        <v>321100</v>
      </c>
      <c r="E166" s="14">
        <f t="shared" si="43"/>
        <v>32110</v>
      </c>
      <c r="F166" s="14"/>
      <c r="G166" s="14">
        <f t="shared" si="44"/>
        <v>288990</v>
      </c>
      <c r="H166" s="61">
        <f t="shared" si="37"/>
        <v>289</v>
      </c>
      <c r="I166" s="34">
        <v>288970</v>
      </c>
    </row>
    <row r="167" spans="1:9" s="5" customFormat="1">
      <c r="A167" s="54" t="s">
        <v>14</v>
      </c>
      <c r="B167" s="11" t="s">
        <v>156</v>
      </c>
      <c r="C167" s="34">
        <v>904940</v>
      </c>
      <c r="D167" s="34">
        <v>452480</v>
      </c>
      <c r="E167" s="14">
        <f t="shared" si="43"/>
        <v>45248</v>
      </c>
      <c r="F167" s="14"/>
      <c r="G167" s="14">
        <f t="shared" si="44"/>
        <v>407232</v>
      </c>
      <c r="H167" s="61">
        <f t="shared" si="37"/>
        <v>407</v>
      </c>
      <c r="I167" s="34">
        <v>407220</v>
      </c>
    </row>
    <row r="168" spans="1:9" s="5" customFormat="1">
      <c r="A168" s="54" t="s">
        <v>14</v>
      </c>
      <c r="B168" s="11" t="s">
        <v>157</v>
      </c>
      <c r="C168" s="34">
        <v>946850</v>
      </c>
      <c r="D168" s="34">
        <v>473430</v>
      </c>
      <c r="E168" s="14">
        <f t="shared" si="43"/>
        <v>47343</v>
      </c>
      <c r="F168" s="14"/>
      <c r="G168" s="14">
        <f t="shared" si="44"/>
        <v>426087</v>
      </c>
      <c r="H168" s="61">
        <f t="shared" si="37"/>
        <v>426</v>
      </c>
      <c r="I168" s="34">
        <v>426080</v>
      </c>
    </row>
    <row r="169" spans="1:9" s="5" customFormat="1">
      <c r="A169" s="54" t="s">
        <v>14</v>
      </c>
      <c r="B169" s="11" t="s">
        <v>158</v>
      </c>
      <c r="C169" s="34">
        <v>984890</v>
      </c>
      <c r="D169" s="34">
        <v>492450</v>
      </c>
      <c r="E169" s="14">
        <f t="shared" si="43"/>
        <v>49245</v>
      </c>
      <c r="F169" s="14"/>
      <c r="G169" s="14">
        <f t="shared" si="44"/>
        <v>443205</v>
      </c>
      <c r="H169" s="61">
        <f t="shared" si="37"/>
        <v>443</v>
      </c>
      <c r="I169" s="34">
        <v>443200</v>
      </c>
    </row>
    <row r="170" spans="1:9" s="5" customFormat="1">
      <c r="A170" s="54" t="s">
        <v>14</v>
      </c>
      <c r="B170" s="11" t="s">
        <v>159</v>
      </c>
      <c r="C170" s="34">
        <v>719560</v>
      </c>
      <c r="D170" s="34">
        <v>359790</v>
      </c>
      <c r="E170" s="14">
        <f t="shared" si="43"/>
        <v>35979</v>
      </c>
      <c r="F170" s="14"/>
      <c r="G170" s="14">
        <f t="shared" si="44"/>
        <v>323811</v>
      </c>
      <c r="H170" s="61">
        <f t="shared" si="37"/>
        <v>324</v>
      </c>
      <c r="I170" s="34">
        <v>323800</v>
      </c>
    </row>
    <row r="171" spans="1:9" s="5" customFormat="1">
      <c r="A171" s="54" t="s">
        <v>14</v>
      </c>
      <c r="B171" s="11" t="s">
        <v>160</v>
      </c>
      <c r="C171" s="34">
        <v>1169720</v>
      </c>
      <c r="D171" s="34">
        <v>584870</v>
      </c>
      <c r="E171" s="14">
        <f t="shared" si="43"/>
        <v>58487</v>
      </c>
      <c r="F171" s="14"/>
      <c r="G171" s="14">
        <f t="shared" si="44"/>
        <v>526383</v>
      </c>
      <c r="H171" s="61">
        <f t="shared" si="37"/>
        <v>526</v>
      </c>
      <c r="I171" s="34">
        <v>526370</v>
      </c>
    </row>
    <row r="172" spans="1:9" s="5" customFormat="1">
      <c r="A172" s="54" t="s">
        <v>14</v>
      </c>
      <c r="B172" s="11" t="s">
        <v>161</v>
      </c>
      <c r="C172" s="34">
        <v>1060190</v>
      </c>
      <c r="D172" s="34">
        <v>530110</v>
      </c>
      <c r="E172" s="14">
        <f t="shared" si="43"/>
        <v>53011</v>
      </c>
      <c r="F172" s="14"/>
      <c r="G172" s="14">
        <f t="shared" si="44"/>
        <v>477099</v>
      </c>
      <c r="H172" s="61">
        <f t="shared" si="37"/>
        <v>477</v>
      </c>
      <c r="I172" s="34">
        <v>477080</v>
      </c>
    </row>
    <row r="173" spans="1:9" s="5" customFormat="1">
      <c r="A173" s="54" t="s">
        <v>14</v>
      </c>
      <c r="B173" s="11" t="s">
        <v>162</v>
      </c>
      <c r="C173" s="34">
        <v>1202180</v>
      </c>
      <c r="D173" s="34">
        <v>601100</v>
      </c>
      <c r="E173" s="14">
        <f t="shared" si="43"/>
        <v>60110</v>
      </c>
      <c r="F173" s="14"/>
      <c r="G173" s="14">
        <f t="shared" si="44"/>
        <v>540990</v>
      </c>
      <c r="H173" s="61">
        <f t="shared" si="37"/>
        <v>541</v>
      </c>
      <c r="I173" s="34">
        <v>540980</v>
      </c>
    </row>
    <row r="174" spans="1:9" s="5" customFormat="1">
      <c r="A174" s="54" t="s">
        <v>14</v>
      </c>
      <c r="B174" s="11" t="s">
        <v>163</v>
      </c>
      <c r="C174" s="34">
        <v>770440</v>
      </c>
      <c r="D174" s="34">
        <v>385230</v>
      </c>
      <c r="E174" s="14">
        <f t="shared" si="43"/>
        <v>38523</v>
      </c>
      <c r="F174" s="14"/>
      <c r="G174" s="14">
        <f t="shared" si="44"/>
        <v>346707</v>
      </c>
      <c r="H174" s="61">
        <f t="shared" si="37"/>
        <v>347</v>
      </c>
      <c r="I174" s="34">
        <v>346690</v>
      </c>
    </row>
    <row r="175" spans="1:9" s="5" customFormat="1">
      <c r="A175" s="54" t="s">
        <v>14</v>
      </c>
      <c r="B175" s="11" t="s">
        <v>164</v>
      </c>
      <c r="C175" s="34">
        <v>1282330</v>
      </c>
      <c r="D175" s="34">
        <v>641180</v>
      </c>
      <c r="E175" s="14">
        <f t="shared" si="43"/>
        <v>64118</v>
      </c>
      <c r="F175" s="14"/>
      <c r="G175" s="14">
        <f t="shared" si="44"/>
        <v>577062</v>
      </c>
      <c r="H175" s="61">
        <f t="shared" si="37"/>
        <v>577</v>
      </c>
      <c r="I175" s="34">
        <v>577040</v>
      </c>
    </row>
    <row r="176" spans="1:9" s="5" customFormat="1">
      <c r="A176" s="54" t="s">
        <v>14</v>
      </c>
      <c r="B176" s="11" t="s">
        <v>165</v>
      </c>
      <c r="C176" s="34">
        <v>1047480</v>
      </c>
      <c r="D176" s="34">
        <v>523750</v>
      </c>
      <c r="E176" s="14">
        <f t="shared" si="43"/>
        <v>52375</v>
      </c>
      <c r="F176" s="14"/>
      <c r="G176" s="14">
        <f t="shared" si="44"/>
        <v>471375</v>
      </c>
      <c r="H176" s="61">
        <f t="shared" si="37"/>
        <v>471</v>
      </c>
      <c r="I176" s="34">
        <v>471360</v>
      </c>
    </row>
    <row r="177" spans="1:9" s="5" customFormat="1">
      <c r="A177" s="55" t="s">
        <v>244</v>
      </c>
      <c r="B177" s="41" t="s">
        <v>32</v>
      </c>
      <c r="C177" s="38">
        <v>13876480</v>
      </c>
      <c r="D177" s="38">
        <v>6938360</v>
      </c>
      <c r="E177" s="42">
        <f t="shared" ref="E177:H177" si="45">SUM(E165:E176)</f>
        <v>693836</v>
      </c>
      <c r="F177" s="42">
        <f t="shared" si="45"/>
        <v>693836</v>
      </c>
      <c r="G177" s="42">
        <f t="shared" si="45"/>
        <v>6938360</v>
      </c>
      <c r="H177" s="62">
        <f t="shared" si="45"/>
        <v>6938</v>
      </c>
      <c r="I177" s="38">
        <v>6938120</v>
      </c>
    </row>
    <row r="178" spans="1:9" s="5" customFormat="1">
      <c r="A178" s="54" t="s">
        <v>245</v>
      </c>
      <c r="B178" s="11" t="s">
        <v>15</v>
      </c>
      <c r="C178" s="34">
        <v>3281490</v>
      </c>
      <c r="D178" s="34">
        <v>1640750</v>
      </c>
      <c r="E178" s="14">
        <f t="shared" si="43"/>
        <v>164075</v>
      </c>
      <c r="F178" s="14">
        <f>E186</f>
        <v>492025</v>
      </c>
      <c r="G178" s="14">
        <f t="shared" ref="G178:G185" si="46">D178-E178+F178</f>
        <v>1968700</v>
      </c>
      <c r="H178" s="61">
        <f t="shared" si="37"/>
        <v>1969</v>
      </c>
      <c r="I178" s="34">
        <v>1968650</v>
      </c>
    </row>
    <row r="179" spans="1:9" s="5" customFormat="1">
      <c r="A179" s="54" t="s">
        <v>245</v>
      </c>
      <c r="B179" s="11" t="s">
        <v>166</v>
      </c>
      <c r="C179" s="34">
        <v>953950</v>
      </c>
      <c r="D179" s="34">
        <v>476990</v>
      </c>
      <c r="E179" s="14">
        <f t="shared" si="43"/>
        <v>47699</v>
      </c>
      <c r="F179" s="14"/>
      <c r="G179" s="14">
        <f t="shared" si="46"/>
        <v>429291</v>
      </c>
      <c r="H179" s="61">
        <f t="shared" si="37"/>
        <v>429</v>
      </c>
      <c r="I179" s="34">
        <v>429270</v>
      </c>
    </row>
    <row r="180" spans="1:9" s="5" customFormat="1">
      <c r="A180" s="54" t="s">
        <v>15</v>
      </c>
      <c r="B180" s="11" t="s">
        <v>167</v>
      </c>
      <c r="C180" s="34">
        <v>1129600</v>
      </c>
      <c r="D180" s="34">
        <v>564800</v>
      </c>
      <c r="E180" s="14">
        <f t="shared" si="43"/>
        <v>56480</v>
      </c>
      <c r="F180" s="14"/>
      <c r="G180" s="14">
        <f t="shared" si="46"/>
        <v>508320</v>
      </c>
      <c r="H180" s="61">
        <f t="shared" si="37"/>
        <v>508</v>
      </c>
      <c r="I180" s="34">
        <v>508320</v>
      </c>
    </row>
    <row r="181" spans="1:9" s="5" customFormat="1">
      <c r="A181" s="54" t="s">
        <v>15</v>
      </c>
      <c r="B181" s="11" t="s">
        <v>168</v>
      </c>
      <c r="C181" s="34">
        <v>456430</v>
      </c>
      <c r="D181" s="34">
        <v>228220</v>
      </c>
      <c r="E181" s="14">
        <f t="shared" si="43"/>
        <v>22822</v>
      </c>
      <c r="F181" s="14"/>
      <c r="G181" s="14">
        <f t="shared" si="46"/>
        <v>205398</v>
      </c>
      <c r="H181" s="61">
        <v>206</v>
      </c>
      <c r="I181" s="34">
        <v>205390</v>
      </c>
    </row>
    <row r="182" spans="1:9" s="5" customFormat="1">
      <c r="A182" s="54" t="s">
        <v>15</v>
      </c>
      <c r="B182" s="11" t="s">
        <v>169</v>
      </c>
      <c r="C182" s="34">
        <v>1332880</v>
      </c>
      <c r="D182" s="34">
        <v>666450</v>
      </c>
      <c r="E182" s="14">
        <f t="shared" si="43"/>
        <v>66645</v>
      </c>
      <c r="F182" s="14"/>
      <c r="G182" s="14">
        <f t="shared" si="46"/>
        <v>599805</v>
      </c>
      <c r="H182" s="61">
        <f t="shared" si="37"/>
        <v>600</v>
      </c>
      <c r="I182" s="34">
        <v>599790</v>
      </c>
    </row>
    <row r="183" spans="1:9" s="5" customFormat="1">
      <c r="A183" s="54" t="s">
        <v>15</v>
      </c>
      <c r="B183" s="11" t="s">
        <v>170</v>
      </c>
      <c r="C183" s="34">
        <v>965170</v>
      </c>
      <c r="D183" s="34">
        <v>482600</v>
      </c>
      <c r="E183" s="14">
        <f t="shared" si="43"/>
        <v>48260</v>
      </c>
      <c r="F183" s="14"/>
      <c r="G183" s="14">
        <f t="shared" si="46"/>
        <v>434340</v>
      </c>
      <c r="H183" s="61">
        <f t="shared" si="37"/>
        <v>434</v>
      </c>
      <c r="I183" s="34">
        <v>434320</v>
      </c>
    </row>
    <row r="184" spans="1:9" s="5" customFormat="1">
      <c r="A184" s="54" t="s">
        <v>15</v>
      </c>
      <c r="B184" s="11" t="s">
        <v>171</v>
      </c>
      <c r="C184" s="34">
        <v>1069280</v>
      </c>
      <c r="D184" s="34">
        <v>534650</v>
      </c>
      <c r="E184" s="14">
        <f t="shared" si="43"/>
        <v>53465</v>
      </c>
      <c r="F184" s="14"/>
      <c r="G184" s="14">
        <f t="shared" si="46"/>
        <v>481185</v>
      </c>
      <c r="H184" s="61">
        <f t="shared" si="37"/>
        <v>481</v>
      </c>
      <c r="I184" s="34">
        <v>481170</v>
      </c>
    </row>
    <row r="185" spans="1:9" s="5" customFormat="1">
      <c r="A185" s="54" t="s">
        <v>15</v>
      </c>
      <c r="B185" s="11" t="s">
        <v>172</v>
      </c>
      <c r="C185" s="34">
        <v>651560</v>
      </c>
      <c r="D185" s="34">
        <v>325790</v>
      </c>
      <c r="E185" s="14">
        <f t="shared" si="43"/>
        <v>32579</v>
      </c>
      <c r="F185" s="14"/>
      <c r="G185" s="14">
        <f t="shared" si="46"/>
        <v>293211</v>
      </c>
      <c r="H185" s="61">
        <f t="shared" si="37"/>
        <v>293</v>
      </c>
      <c r="I185" s="34">
        <v>293200</v>
      </c>
    </row>
    <row r="186" spans="1:9" s="5" customFormat="1">
      <c r="A186" s="55" t="s">
        <v>245</v>
      </c>
      <c r="B186" s="41" t="s">
        <v>32</v>
      </c>
      <c r="C186" s="38">
        <v>9840360</v>
      </c>
      <c r="D186" s="38">
        <v>4920250</v>
      </c>
      <c r="E186" s="42">
        <f t="shared" ref="E186:H186" si="47">SUM(E178:E185)</f>
        <v>492025</v>
      </c>
      <c r="F186" s="42">
        <f t="shared" si="47"/>
        <v>492025</v>
      </c>
      <c r="G186" s="42">
        <f t="shared" si="47"/>
        <v>4920250</v>
      </c>
      <c r="H186" s="62">
        <f t="shared" si="47"/>
        <v>4920</v>
      </c>
      <c r="I186" s="38">
        <v>4920110</v>
      </c>
    </row>
    <row r="187" spans="1:9" s="5" customFormat="1">
      <c r="A187" s="54" t="s">
        <v>246</v>
      </c>
      <c r="B187" s="11" t="s">
        <v>16</v>
      </c>
      <c r="C187" s="34">
        <v>3031200</v>
      </c>
      <c r="D187" s="34">
        <v>1515600</v>
      </c>
      <c r="E187" s="14">
        <f t="shared" si="43"/>
        <v>151560</v>
      </c>
      <c r="F187" s="14">
        <f>E193</f>
        <v>428064</v>
      </c>
      <c r="G187" s="14">
        <f t="shared" ref="G187:G192" si="48">D187-E187+F187</f>
        <v>1792104</v>
      </c>
      <c r="H187" s="61">
        <f t="shared" si="37"/>
        <v>1792</v>
      </c>
      <c r="I187" s="34">
        <v>1792080</v>
      </c>
    </row>
    <row r="188" spans="1:9" s="5" customFormat="1">
      <c r="A188" s="54" t="s">
        <v>246</v>
      </c>
      <c r="B188" s="11" t="s">
        <v>173</v>
      </c>
      <c r="C188" s="34">
        <v>1941320</v>
      </c>
      <c r="D188" s="34">
        <v>970670</v>
      </c>
      <c r="E188" s="14">
        <f t="shared" si="43"/>
        <v>97067</v>
      </c>
      <c r="F188" s="14"/>
      <c r="G188" s="14">
        <f t="shared" si="48"/>
        <v>873603</v>
      </c>
      <c r="H188" s="61">
        <f t="shared" si="37"/>
        <v>874</v>
      </c>
      <c r="I188" s="34">
        <v>873590</v>
      </c>
    </row>
    <row r="189" spans="1:9" s="5" customFormat="1">
      <c r="A189" s="54" t="s">
        <v>16</v>
      </c>
      <c r="B189" s="11" t="s">
        <v>174</v>
      </c>
      <c r="C189" s="34">
        <v>1039920</v>
      </c>
      <c r="D189" s="34">
        <v>519970</v>
      </c>
      <c r="E189" s="14">
        <f t="shared" si="43"/>
        <v>51997</v>
      </c>
      <c r="F189" s="14"/>
      <c r="G189" s="14">
        <f t="shared" si="48"/>
        <v>467973</v>
      </c>
      <c r="H189" s="61">
        <f t="shared" si="37"/>
        <v>468</v>
      </c>
      <c r="I189" s="34">
        <v>467960</v>
      </c>
    </row>
    <row r="190" spans="1:9" s="5" customFormat="1">
      <c r="A190" s="54" t="s">
        <v>16</v>
      </c>
      <c r="B190" s="11" t="s">
        <v>175</v>
      </c>
      <c r="C190" s="34">
        <v>528200</v>
      </c>
      <c r="D190" s="34">
        <v>264100</v>
      </c>
      <c r="E190" s="14">
        <f t="shared" si="43"/>
        <v>26410</v>
      </c>
      <c r="F190" s="14"/>
      <c r="G190" s="14">
        <f t="shared" si="48"/>
        <v>237690</v>
      </c>
      <c r="H190" s="61">
        <f t="shared" si="37"/>
        <v>238</v>
      </c>
      <c r="I190" s="34">
        <v>237690</v>
      </c>
    </row>
    <row r="191" spans="1:9" s="5" customFormat="1">
      <c r="A191" s="54" t="s">
        <v>16</v>
      </c>
      <c r="B191" s="11" t="s">
        <v>176</v>
      </c>
      <c r="C191" s="34">
        <v>858770</v>
      </c>
      <c r="D191" s="34">
        <v>429400</v>
      </c>
      <c r="E191" s="14">
        <f t="shared" si="43"/>
        <v>42940</v>
      </c>
      <c r="F191" s="14"/>
      <c r="G191" s="14">
        <f t="shared" si="48"/>
        <v>386460</v>
      </c>
      <c r="H191" s="61">
        <f t="shared" si="37"/>
        <v>386</v>
      </c>
      <c r="I191" s="34">
        <v>386440</v>
      </c>
    </row>
    <row r="192" spans="1:9" s="5" customFormat="1">
      <c r="A192" s="54" t="s">
        <v>16</v>
      </c>
      <c r="B192" s="11" t="s">
        <v>177</v>
      </c>
      <c r="C192" s="34">
        <v>1161800</v>
      </c>
      <c r="D192" s="34">
        <v>580900</v>
      </c>
      <c r="E192" s="14">
        <f t="shared" si="43"/>
        <v>58090</v>
      </c>
      <c r="F192" s="14"/>
      <c r="G192" s="14">
        <f t="shared" si="48"/>
        <v>522810</v>
      </c>
      <c r="H192" s="61">
        <f t="shared" si="37"/>
        <v>523</v>
      </c>
      <c r="I192" s="34">
        <v>522810</v>
      </c>
    </row>
    <row r="193" spans="1:9" s="5" customFormat="1">
      <c r="A193" s="55" t="s">
        <v>246</v>
      </c>
      <c r="B193" s="41" t="s">
        <v>32</v>
      </c>
      <c r="C193" s="38">
        <v>8561210</v>
      </c>
      <c r="D193" s="38">
        <v>4280640</v>
      </c>
      <c r="E193" s="42">
        <f t="shared" ref="E193:H193" si="49">SUM(E187:E192)</f>
        <v>428064</v>
      </c>
      <c r="F193" s="42">
        <f t="shared" si="49"/>
        <v>428064</v>
      </c>
      <c r="G193" s="42">
        <f t="shared" si="49"/>
        <v>4280640</v>
      </c>
      <c r="H193" s="62">
        <f t="shared" si="49"/>
        <v>4281</v>
      </c>
      <c r="I193" s="38">
        <v>4280570</v>
      </c>
    </row>
    <row r="194" spans="1:9" s="5" customFormat="1">
      <c r="A194" s="54" t="s">
        <v>247</v>
      </c>
      <c r="B194" s="11" t="s">
        <v>17</v>
      </c>
      <c r="C194" s="34">
        <v>3221260</v>
      </c>
      <c r="D194" s="34">
        <v>1610630</v>
      </c>
      <c r="E194" s="14">
        <f t="shared" si="43"/>
        <v>161063</v>
      </c>
      <c r="F194" s="14">
        <f>E199</f>
        <v>357010</v>
      </c>
      <c r="G194" s="14">
        <f>D194-E194+F194</f>
        <v>1806577</v>
      </c>
      <c r="H194" s="61">
        <f t="shared" si="37"/>
        <v>1807</v>
      </c>
      <c r="I194" s="34">
        <v>1806550</v>
      </c>
    </row>
    <row r="195" spans="1:9" s="5" customFormat="1">
      <c r="A195" s="54" t="s">
        <v>247</v>
      </c>
      <c r="B195" s="11" t="s">
        <v>178</v>
      </c>
      <c r="C195" s="34">
        <v>1122120</v>
      </c>
      <c r="D195" s="34">
        <v>561070</v>
      </c>
      <c r="E195" s="14">
        <f t="shared" si="43"/>
        <v>56107</v>
      </c>
      <c r="F195" s="14"/>
      <c r="G195" s="14">
        <f>D195-E195+F195</f>
        <v>504963</v>
      </c>
      <c r="H195" s="61">
        <f t="shared" si="37"/>
        <v>505</v>
      </c>
      <c r="I195" s="34">
        <v>504950</v>
      </c>
    </row>
    <row r="196" spans="1:9" s="5" customFormat="1">
      <c r="A196" s="54" t="s">
        <v>17</v>
      </c>
      <c r="B196" s="11" t="s">
        <v>179</v>
      </c>
      <c r="C196" s="34">
        <v>843530</v>
      </c>
      <c r="D196" s="34">
        <v>421780</v>
      </c>
      <c r="E196" s="14">
        <f t="shared" si="43"/>
        <v>42178</v>
      </c>
      <c r="F196" s="14"/>
      <c r="G196" s="14">
        <f>D196-E196+F196</f>
        <v>379602</v>
      </c>
      <c r="H196" s="61">
        <f t="shared" si="37"/>
        <v>380</v>
      </c>
      <c r="I196" s="34">
        <v>379580</v>
      </c>
    </row>
    <row r="197" spans="1:9" s="5" customFormat="1">
      <c r="A197" s="54" t="s">
        <v>17</v>
      </c>
      <c r="B197" s="11" t="s">
        <v>180</v>
      </c>
      <c r="C197" s="34">
        <v>658640</v>
      </c>
      <c r="D197" s="34">
        <v>329330</v>
      </c>
      <c r="E197" s="14">
        <f t="shared" si="43"/>
        <v>32933</v>
      </c>
      <c r="F197" s="14"/>
      <c r="G197" s="14">
        <f>D197-E197+F197</f>
        <v>296397</v>
      </c>
      <c r="H197" s="61">
        <f t="shared" si="37"/>
        <v>296</v>
      </c>
      <c r="I197" s="34">
        <v>296380</v>
      </c>
    </row>
    <row r="198" spans="1:9" s="5" customFormat="1">
      <c r="A198" s="54" t="s">
        <v>17</v>
      </c>
      <c r="B198" s="11" t="s">
        <v>181</v>
      </c>
      <c r="C198" s="34">
        <v>1294550</v>
      </c>
      <c r="D198" s="34">
        <v>647290</v>
      </c>
      <c r="E198" s="14">
        <f t="shared" si="43"/>
        <v>64729</v>
      </c>
      <c r="F198" s="14"/>
      <c r="G198" s="14">
        <f>D198-E198+F198</f>
        <v>582561</v>
      </c>
      <c r="H198" s="61">
        <v>582</v>
      </c>
      <c r="I198" s="34">
        <v>582540</v>
      </c>
    </row>
    <row r="199" spans="1:9" s="5" customFormat="1">
      <c r="A199" s="55" t="s">
        <v>247</v>
      </c>
      <c r="B199" s="41" t="s">
        <v>32</v>
      </c>
      <c r="C199" s="38">
        <v>7140100</v>
      </c>
      <c r="D199" s="38">
        <v>3570100</v>
      </c>
      <c r="E199" s="42">
        <f t="shared" ref="E199:H199" si="50">SUM(E194:E198)</f>
        <v>357010</v>
      </c>
      <c r="F199" s="42">
        <f t="shared" si="50"/>
        <v>357010</v>
      </c>
      <c r="G199" s="42">
        <f t="shared" si="50"/>
        <v>3570100</v>
      </c>
      <c r="H199" s="62">
        <f t="shared" si="50"/>
        <v>3570</v>
      </c>
      <c r="I199" s="38">
        <v>3570000</v>
      </c>
    </row>
    <row r="200" spans="1:9" s="5" customFormat="1">
      <c r="A200" s="54" t="s">
        <v>248</v>
      </c>
      <c r="B200" s="11" t="s">
        <v>18</v>
      </c>
      <c r="C200" s="34">
        <v>1186520</v>
      </c>
      <c r="D200" s="34">
        <v>593260</v>
      </c>
      <c r="E200" s="14">
        <f t="shared" si="43"/>
        <v>59326</v>
      </c>
      <c r="F200" s="14">
        <f>E209</f>
        <v>332357</v>
      </c>
      <c r="G200" s="14">
        <f t="shared" ref="G200:G208" si="51">D200-E200+F200</f>
        <v>866291</v>
      </c>
      <c r="H200" s="61">
        <f t="shared" si="37"/>
        <v>866</v>
      </c>
      <c r="I200" s="34">
        <v>866230</v>
      </c>
    </row>
    <row r="201" spans="1:9" s="5" customFormat="1">
      <c r="A201" s="54" t="s">
        <v>248</v>
      </c>
      <c r="B201" s="11" t="s">
        <v>182</v>
      </c>
      <c r="C201" s="34">
        <v>1126880</v>
      </c>
      <c r="D201" s="34">
        <v>563450</v>
      </c>
      <c r="E201" s="14">
        <f t="shared" si="43"/>
        <v>56345</v>
      </c>
      <c r="F201" s="14"/>
      <c r="G201" s="14">
        <f t="shared" si="51"/>
        <v>507105</v>
      </c>
      <c r="H201" s="61">
        <f t="shared" si="37"/>
        <v>507</v>
      </c>
      <c r="I201" s="34">
        <v>507090</v>
      </c>
    </row>
    <row r="202" spans="1:9" s="5" customFormat="1">
      <c r="A202" s="54" t="s">
        <v>18</v>
      </c>
      <c r="B202" s="11" t="s">
        <v>183</v>
      </c>
      <c r="C202" s="34">
        <v>713280</v>
      </c>
      <c r="D202" s="34">
        <v>356650</v>
      </c>
      <c r="E202" s="14">
        <f t="shared" si="43"/>
        <v>35665</v>
      </c>
      <c r="F202" s="14"/>
      <c r="G202" s="14">
        <f t="shared" si="51"/>
        <v>320985</v>
      </c>
      <c r="H202" s="61">
        <f t="shared" si="37"/>
        <v>321</v>
      </c>
      <c r="I202" s="34">
        <v>320970</v>
      </c>
    </row>
    <row r="203" spans="1:9" s="5" customFormat="1">
      <c r="A203" s="54" t="s">
        <v>18</v>
      </c>
      <c r="B203" s="11" t="s">
        <v>184</v>
      </c>
      <c r="C203" s="34">
        <v>949150</v>
      </c>
      <c r="D203" s="34">
        <v>474590</v>
      </c>
      <c r="E203" s="14">
        <f t="shared" si="43"/>
        <v>47459</v>
      </c>
      <c r="F203" s="14"/>
      <c r="G203" s="14">
        <f t="shared" si="51"/>
        <v>427131</v>
      </c>
      <c r="H203" s="61">
        <f t="shared" si="37"/>
        <v>427</v>
      </c>
      <c r="I203" s="34">
        <v>427110</v>
      </c>
    </row>
    <row r="204" spans="1:9" s="5" customFormat="1">
      <c r="A204" s="54" t="s">
        <v>18</v>
      </c>
      <c r="B204" s="11" t="s">
        <v>185</v>
      </c>
      <c r="C204" s="34">
        <v>355240</v>
      </c>
      <c r="D204" s="34">
        <v>177630</v>
      </c>
      <c r="E204" s="14">
        <f t="shared" si="43"/>
        <v>17763</v>
      </c>
      <c r="F204" s="14"/>
      <c r="G204" s="14">
        <f t="shared" si="51"/>
        <v>159867</v>
      </c>
      <c r="H204" s="61">
        <f t="shared" si="37"/>
        <v>160</v>
      </c>
      <c r="I204" s="34">
        <v>159850</v>
      </c>
    </row>
    <row r="205" spans="1:9" s="5" customFormat="1">
      <c r="A205" s="54" t="s">
        <v>18</v>
      </c>
      <c r="B205" s="11" t="s">
        <v>186</v>
      </c>
      <c r="C205" s="34">
        <v>215580</v>
      </c>
      <c r="D205" s="34">
        <v>107800</v>
      </c>
      <c r="E205" s="14">
        <f t="shared" si="43"/>
        <v>10780</v>
      </c>
      <c r="F205" s="14"/>
      <c r="G205" s="14">
        <f t="shared" si="51"/>
        <v>97020</v>
      </c>
      <c r="H205" s="61">
        <f t="shared" si="37"/>
        <v>97</v>
      </c>
      <c r="I205" s="34">
        <v>97010</v>
      </c>
    </row>
    <row r="206" spans="1:9" s="5" customFormat="1">
      <c r="A206" s="54" t="s">
        <v>18</v>
      </c>
      <c r="B206" s="11" t="s">
        <v>187</v>
      </c>
      <c r="C206" s="34">
        <v>1174380</v>
      </c>
      <c r="D206" s="34">
        <v>587200</v>
      </c>
      <c r="E206" s="14">
        <f t="shared" si="43"/>
        <v>58720</v>
      </c>
      <c r="F206" s="14"/>
      <c r="G206" s="14">
        <f t="shared" si="51"/>
        <v>528480</v>
      </c>
      <c r="H206" s="61">
        <v>529</v>
      </c>
      <c r="I206" s="34">
        <v>528470</v>
      </c>
    </row>
    <row r="207" spans="1:9" s="5" customFormat="1">
      <c r="A207" s="54" t="s">
        <v>18</v>
      </c>
      <c r="B207" s="11" t="s">
        <v>188</v>
      </c>
      <c r="C207" s="34">
        <v>804580</v>
      </c>
      <c r="D207" s="34">
        <v>402300</v>
      </c>
      <c r="E207" s="14">
        <f t="shared" si="43"/>
        <v>40230</v>
      </c>
      <c r="F207" s="14"/>
      <c r="G207" s="14">
        <f t="shared" si="51"/>
        <v>362070</v>
      </c>
      <c r="H207" s="61">
        <f t="shared" ref="H207:H208" si="52">ROUND(G207/1000,0)</f>
        <v>362</v>
      </c>
      <c r="I207" s="34">
        <v>362060</v>
      </c>
    </row>
    <row r="208" spans="1:9" s="5" customFormat="1">
      <c r="A208" s="54" t="s">
        <v>18</v>
      </c>
      <c r="B208" s="11" t="s">
        <v>189</v>
      </c>
      <c r="C208" s="34">
        <v>121360</v>
      </c>
      <c r="D208" s="34">
        <v>60690</v>
      </c>
      <c r="E208" s="14">
        <f t="shared" si="43"/>
        <v>6069</v>
      </c>
      <c r="F208" s="14"/>
      <c r="G208" s="14">
        <f t="shared" si="51"/>
        <v>54621</v>
      </c>
      <c r="H208" s="61">
        <f t="shared" si="52"/>
        <v>55</v>
      </c>
      <c r="I208" s="34">
        <v>54610</v>
      </c>
    </row>
    <row r="209" spans="1:9" s="5" customFormat="1">
      <c r="A209" s="55" t="s">
        <v>248</v>
      </c>
      <c r="B209" s="41" t="s">
        <v>32</v>
      </c>
      <c r="C209" s="38">
        <v>6646970</v>
      </c>
      <c r="D209" s="38">
        <v>3323570</v>
      </c>
      <c r="E209" s="42">
        <f t="shared" ref="E209:H209" si="53">SUM(E200:E208)</f>
        <v>332357</v>
      </c>
      <c r="F209" s="42">
        <f t="shared" si="53"/>
        <v>332357</v>
      </c>
      <c r="G209" s="42">
        <f t="shared" si="53"/>
        <v>3323570</v>
      </c>
      <c r="H209" s="62">
        <f t="shared" si="53"/>
        <v>3324</v>
      </c>
      <c r="I209" s="38">
        <v>3323400</v>
      </c>
    </row>
    <row r="210" spans="1:9" s="5" customFormat="1">
      <c r="A210" s="54" t="s">
        <v>249</v>
      </c>
      <c r="B210" s="11" t="s">
        <v>19</v>
      </c>
      <c r="C210" s="34">
        <v>5036530</v>
      </c>
      <c r="D210" s="34">
        <v>2518270</v>
      </c>
      <c r="E210" s="14">
        <f t="shared" si="43"/>
        <v>251827</v>
      </c>
      <c r="F210" s="14">
        <f>E219</f>
        <v>552269</v>
      </c>
      <c r="G210" s="14">
        <f t="shared" ref="G210:G218" si="54">D210-E210+F210</f>
        <v>2818712</v>
      </c>
      <c r="H210" s="61">
        <f t="shared" ref="H210:H245" si="55">ROUND(G210/1000,0)</f>
        <v>2819</v>
      </c>
      <c r="I210" s="34">
        <v>2818660</v>
      </c>
    </row>
    <row r="211" spans="1:9" s="5" customFormat="1">
      <c r="A211" s="54" t="s">
        <v>249</v>
      </c>
      <c r="B211" s="11" t="s">
        <v>190</v>
      </c>
      <c r="C211" s="34">
        <v>917150</v>
      </c>
      <c r="D211" s="34">
        <v>458590</v>
      </c>
      <c r="E211" s="14">
        <f t="shared" si="43"/>
        <v>45859</v>
      </c>
      <c r="F211" s="14"/>
      <c r="G211" s="14">
        <f t="shared" si="54"/>
        <v>412731</v>
      </c>
      <c r="H211" s="61">
        <f t="shared" si="55"/>
        <v>413</v>
      </c>
      <c r="I211" s="34">
        <v>412710</v>
      </c>
    </row>
    <row r="212" spans="1:9" s="5" customFormat="1">
      <c r="A212" s="54" t="s">
        <v>19</v>
      </c>
      <c r="B212" s="11" t="s">
        <v>191</v>
      </c>
      <c r="C212" s="34">
        <v>210940</v>
      </c>
      <c r="D212" s="34">
        <v>105480</v>
      </c>
      <c r="E212" s="14">
        <f t="shared" si="43"/>
        <v>10548</v>
      </c>
      <c r="F212" s="14"/>
      <c r="G212" s="14">
        <f t="shared" si="54"/>
        <v>94932</v>
      </c>
      <c r="H212" s="61">
        <f t="shared" si="55"/>
        <v>95</v>
      </c>
      <c r="I212" s="34">
        <v>94920</v>
      </c>
    </row>
    <row r="213" spans="1:9" s="5" customFormat="1">
      <c r="A213" s="54" t="s">
        <v>19</v>
      </c>
      <c r="B213" s="11" t="s">
        <v>192</v>
      </c>
      <c r="C213" s="34">
        <v>944520</v>
      </c>
      <c r="D213" s="34">
        <v>472270</v>
      </c>
      <c r="E213" s="14">
        <f t="shared" si="43"/>
        <v>47227</v>
      </c>
      <c r="F213" s="14"/>
      <c r="G213" s="14">
        <f t="shared" si="54"/>
        <v>425043</v>
      </c>
      <c r="H213" s="61">
        <f t="shared" si="55"/>
        <v>425</v>
      </c>
      <c r="I213" s="34">
        <v>425030</v>
      </c>
    </row>
    <row r="214" spans="1:9" s="5" customFormat="1">
      <c r="A214" s="54" t="s">
        <v>19</v>
      </c>
      <c r="B214" s="11" t="s">
        <v>193</v>
      </c>
      <c r="C214" s="34">
        <v>356300</v>
      </c>
      <c r="D214" s="34">
        <v>178160</v>
      </c>
      <c r="E214" s="14">
        <f t="shared" si="43"/>
        <v>17816</v>
      </c>
      <c r="F214" s="14"/>
      <c r="G214" s="14">
        <f t="shared" si="54"/>
        <v>160344</v>
      </c>
      <c r="H214" s="61">
        <f t="shared" si="55"/>
        <v>160</v>
      </c>
      <c r="I214" s="34">
        <v>160330</v>
      </c>
    </row>
    <row r="215" spans="1:9" s="5" customFormat="1">
      <c r="A215" s="54" t="s">
        <v>19</v>
      </c>
      <c r="B215" s="11" t="s">
        <v>194</v>
      </c>
      <c r="C215" s="34">
        <v>937840</v>
      </c>
      <c r="D215" s="34">
        <v>468930</v>
      </c>
      <c r="E215" s="14">
        <f t="shared" si="43"/>
        <v>46893</v>
      </c>
      <c r="F215" s="14"/>
      <c r="G215" s="14">
        <f t="shared" si="54"/>
        <v>422037</v>
      </c>
      <c r="H215" s="61">
        <f t="shared" si="55"/>
        <v>422</v>
      </c>
      <c r="I215" s="34">
        <v>422020</v>
      </c>
    </row>
    <row r="216" spans="1:9" s="5" customFormat="1">
      <c r="A216" s="54" t="s">
        <v>19</v>
      </c>
      <c r="B216" s="11" t="s">
        <v>195</v>
      </c>
      <c r="C216" s="34">
        <v>1050890</v>
      </c>
      <c r="D216" s="34">
        <v>525450</v>
      </c>
      <c r="E216" s="14">
        <f t="shared" si="43"/>
        <v>52545</v>
      </c>
      <c r="F216" s="14"/>
      <c r="G216" s="14">
        <f t="shared" si="54"/>
        <v>472905</v>
      </c>
      <c r="H216" s="61">
        <f t="shared" si="55"/>
        <v>473</v>
      </c>
      <c r="I216" s="34">
        <v>472900</v>
      </c>
    </row>
    <row r="217" spans="1:9" s="5" customFormat="1">
      <c r="A217" s="54" t="s">
        <v>19</v>
      </c>
      <c r="B217" s="11" t="s">
        <v>196</v>
      </c>
      <c r="C217" s="34">
        <v>953860</v>
      </c>
      <c r="D217" s="34">
        <v>476940</v>
      </c>
      <c r="E217" s="14">
        <f t="shared" si="43"/>
        <v>47694</v>
      </c>
      <c r="F217" s="14"/>
      <c r="G217" s="14">
        <f t="shared" si="54"/>
        <v>429246</v>
      </c>
      <c r="H217" s="61">
        <f t="shared" si="55"/>
        <v>429</v>
      </c>
      <c r="I217" s="34">
        <v>429230</v>
      </c>
    </row>
    <row r="218" spans="1:9" s="5" customFormat="1">
      <c r="A218" s="54" t="s">
        <v>19</v>
      </c>
      <c r="B218" s="11" t="s">
        <v>197</v>
      </c>
      <c r="C218" s="34">
        <v>637200</v>
      </c>
      <c r="D218" s="34">
        <v>318600</v>
      </c>
      <c r="E218" s="14">
        <f t="shared" si="43"/>
        <v>31860</v>
      </c>
      <c r="F218" s="14"/>
      <c r="G218" s="14">
        <f t="shared" si="54"/>
        <v>286740</v>
      </c>
      <c r="H218" s="61">
        <f t="shared" si="55"/>
        <v>287</v>
      </c>
      <c r="I218" s="34">
        <v>286740</v>
      </c>
    </row>
    <row r="219" spans="1:9" s="5" customFormat="1">
      <c r="A219" s="55" t="s">
        <v>249</v>
      </c>
      <c r="B219" s="41" t="s">
        <v>32</v>
      </c>
      <c r="C219" s="38">
        <v>11045230</v>
      </c>
      <c r="D219" s="38">
        <v>5522690</v>
      </c>
      <c r="E219" s="42">
        <f t="shared" ref="E219:H219" si="56">SUM(E210:E218)</f>
        <v>552269</v>
      </c>
      <c r="F219" s="42">
        <f t="shared" si="56"/>
        <v>552269</v>
      </c>
      <c r="G219" s="42">
        <f t="shared" si="56"/>
        <v>5522690</v>
      </c>
      <c r="H219" s="62">
        <f t="shared" si="56"/>
        <v>5523</v>
      </c>
      <c r="I219" s="38">
        <v>5522540</v>
      </c>
    </row>
    <row r="220" spans="1:9" s="5" customFormat="1">
      <c r="A220" s="54" t="s">
        <v>250</v>
      </c>
      <c r="B220" s="11" t="s">
        <v>20</v>
      </c>
      <c r="C220" s="34">
        <v>4285080</v>
      </c>
      <c r="D220" s="34">
        <v>2142540</v>
      </c>
      <c r="E220" s="14">
        <f t="shared" si="43"/>
        <v>214254</v>
      </c>
      <c r="F220" s="14">
        <f>E236</f>
        <v>792854</v>
      </c>
      <c r="G220" s="14">
        <f t="shared" ref="G220:G235" si="57">D220-E220+F220</f>
        <v>2721140</v>
      </c>
      <c r="H220" s="61">
        <f t="shared" si="55"/>
        <v>2721</v>
      </c>
      <c r="I220" s="34">
        <v>2721060</v>
      </c>
    </row>
    <row r="221" spans="1:9" s="5" customFormat="1">
      <c r="A221" s="54" t="s">
        <v>250</v>
      </c>
      <c r="B221" s="11" t="s">
        <v>198</v>
      </c>
      <c r="C221" s="34">
        <v>81050</v>
      </c>
      <c r="D221" s="34">
        <v>40530</v>
      </c>
      <c r="E221" s="14">
        <f t="shared" si="43"/>
        <v>4053</v>
      </c>
      <c r="F221" s="14"/>
      <c r="G221" s="14">
        <f t="shared" si="57"/>
        <v>36477</v>
      </c>
      <c r="H221" s="61">
        <v>37</v>
      </c>
      <c r="I221" s="34">
        <v>36470</v>
      </c>
    </row>
    <row r="222" spans="1:9" s="5" customFormat="1">
      <c r="A222" s="54" t="s">
        <v>250</v>
      </c>
      <c r="B222" s="11" t="s">
        <v>199</v>
      </c>
      <c r="C222" s="34">
        <v>709810</v>
      </c>
      <c r="D222" s="34">
        <v>354910</v>
      </c>
      <c r="E222" s="14">
        <f t="shared" si="43"/>
        <v>35491</v>
      </c>
      <c r="F222" s="14"/>
      <c r="G222" s="14">
        <f t="shared" si="57"/>
        <v>319419</v>
      </c>
      <c r="H222" s="61">
        <f t="shared" si="55"/>
        <v>319</v>
      </c>
      <c r="I222" s="34">
        <v>319410</v>
      </c>
    </row>
    <row r="223" spans="1:9" s="5" customFormat="1">
      <c r="A223" s="54" t="s">
        <v>20</v>
      </c>
      <c r="B223" s="11" t="s">
        <v>200</v>
      </c>
      <c r="C223" s="34">
        <v>642640</v>
      </c>
      <c r="D223" s="34">
        <v>321330</v>
      </c>
      <c r="E223" s="14">
        <f t="shared" si="43"/>
        <v>32133</v>
      </c>
      <c r="F223" s="14"/>
      <c r="G223" s="14">
        <f t="shared" si="57"/>
        <v>289197</v>
      </c>
      <c r="H223" s="61">
        <f t="shared" si="55"/>
        <v>289</v>
      </c>
      <c r="I223" s="34">
        <v>289180</v>
      </c>
    </row>
    <row r="224" spans="1:9" s="5" customFormat="1">
      <c r="A224" s="54" t="s">
        <v>20</v>
      </c>
      <c r="B224" s="11" t="s">
        <v>201</v>
      </c>
      <c r="C224" s="34">
        <v>314240</v>
      </c>
      <c r="D224" s="34">
        <v>157130</v>
      </c>
      <c r="E224" s="14">
        <f t="shared" si="43"/>
        <v>15713</v>
      </c>
      <c r="F224" s="14"/>
      <c r="G224" s="14">
        <f t="shared" si="57"/>
        <v>141417</v>
      </c>
      <c r="H224" s="61">
        <f t="shared" si="55"/>
        <v>141</v>
      </c>
      <c r="I224" s="34">
        <v>141400</v>
      </c>
    </row>
    <row r="225" spans="1:9" s="5" customFormat="1">
      <c r="A225" s="54" t="s">
        <v>20</v>
      </c>
      <c r="B225" s="11" t="s">
        <v>202</v>
      </c>
      <c r="C225" s="34">
        <v>1370160</v>
      </c>
      <c r="D225" s="34">
        <v>685090</v>
      </c>
      <c r="E225" s="14">
        <f t="shared" si="43"/>
        <v>68509</v>
      </c>
      <c r="F225" s="14"/>
      <c r="G225" s="14">
        <f t="shared" si="57"/>
        <v>616581</v>
      </c>
      <c r="H225" s="61">
        <f t="shared" si="55"/>
        <v>617</v>
      </c>
      <c r="I225" s="34">
        <v>616570</v>
      </c>
    </row>
    <row r="226" spans="1:9" s="5" customFormat="1">
      <c r="A226" s="54" t="s">
        <v>20</v>
      </c>
      <c r="B226" s="11" t="s">
        <v>203</v>
      </c>
      <c r="C226" s="34">
        <v>1209000</v>
      </c>
      <c r="D226" s="34">
        <v>604500</v>
      </c>
      <c r="E226" s="14">
        <f t="shared" si="43"/>
        <v>60450</v>
      </c>
      <c r="F226" s="14"/>
      <c r="G226" s="14">
        <f t="shared" si="57"/>
        <v>544050</v>
      </c>
      <c r="H226" s="61">
        <f t="shared" si="55"/>
        <v>544</v>
      </c>
      <c r="I226" s="34">
        <v>544050</v>
      </c>
    </row>
    <row r="227" spans="1:9" s="5" customFormat="1">
      <c r="A227" s="54" t="s">
        <v>20</v>
      </c>
      <c r="B227" s="11" t="s">
        <v>204</v>
      </c>
      <c r="C227" s="34">
        <v>995630</v>
      </c>
      <c r="D227" s="34">
        <v>497820</v>
      </c>
      <c r="E227" s="14">
        <f t="shared" si="43"/>
        <v>49782</v>
      </c>
      <c r="F227" s="14"/>
      <c r="G227" s="14">
        <f t="shared" si="57"/>
        <v>448038</v>
      </c>
      <c r="H227" s="61">
        <f t="shared" si="55"/>
        <v>448</v>
      </c>
      <c r="I227" s="34">
        <v>448030</v>
      </c>
    </row>
    <row r="228" spans="1:9" s="5" customFormat="1">
      <c r="A228" s="54" t="s">
        <v>20</v>
      </c>
      <c r="B228" s="11" t="s">
        <v>205</v>
      </c>
      <c r="C228" s="34">
        <v>578560</v>
      </c>
      <c r="D228" s="34">
        <v>289290</v>
      </c>
      <c r="E228" s="14">
        <f t="shared" si="43"/>
        <v>28929</v>
      </c>
      <c r="F228" s="14"/>
      <c r="G228" s="14">
        <f t="shared" si="57"/>
        <v>260361</v>
      </c>
      <c r="H228" s="61">
        <f t="shared" si="55"/>
        <v>260</v>
      </c>
      <c r="I228" s="34">
        <v>260350</v>
      </c>
    </row>
    <row r="229" spans="1:9" s="5" customFormat="1">
      <c r="A229" s="54" t="s">
        <v>20</v>
      </c>
      <c r="B229" s="11" t="s">
        <v>206</v>
      </c>
      <c r="C229" s="34">
        <v>1057280</v>
      </c>
      <c r="D229" s="34">
        <v>528650</v>
      </c>
      <c r="E229" s="14">
        <f t="shared" ref="E229:E245" si="58">D229*10%</f>
        <v>52865</v>
      </c>
      <c r="F229" s="14"/>
      <c r="G229" s="14">
        <f t="shared" si="57"/>
        <v>475785</v>
      </c>
      <c r="H229" s="61">
        <f t="shared" si="55"/>
        <v>476</v>
      </c>
      <c r="I229" s="34">
        <v>475770</v>
      </c>
    </row>
    <row r="230" spans="1:9" s="5" customFormat="1">
      <c r="A230" s="54" t="s">
        <v>20</v>
      </c>
      <c r="B230" s="11" t="s">
        <v>207</v>
      </c>
      <c r="C230" s="34">
        <v>962740</v>
      </c>
      <c r="D230" s="34">
        <v>481380</v>
      </c>
      <c r="E230" s="14">
        <f t="shared" si="58"/>
        <v>48138</v>
      </c>
      <c r="F230" s="14"/>
      <c r="G230" s="14">
        <f t="shared" si="57"/>
        <v>433242</v>
      </c>
      <c r="H230" s="61">
        <f t="shared" si="55"/>
        <v>433</v>
      </c>
      <c r="I230" s="34">
        <v>433230</v>
      </c>
    </row>
    <row r="231" spans="1:9" s="5" customFormat="1">
      <c r="A231" s="54" t="s">
        <v>20</v>
      </c>
      <c r="B231" s="11" t="s">
        <v>208</v>
      </c>
      <c r="C231" s="34">
        <v>1137960</v>
      </c>
      <c r="D231" s="34">
        <v>568990</v>
      </c>
      <c r="E231" s="14">
        <f t="shared" si="58"/>
        <v>56899</v>
      </c>
      <c r="F231" s="14"/>
      <c r="G231" s="14">
        <f t="shared" si="57"/>
        <v>512091</v>
      </c>
      <c r="H231" s="61">
        <f t="shared" si="55"/>
        <v>512</v>
      </c>
      <c r="I231" s="34">
        <v>512080</v>
      </c>
    </row>
    <row r="232" spans="1:9" s="5" customFormat="1">
      <c r="A232" s="54" t="s">
        <v>20</v>
      </c>
      <c r="B232" s="11" t="s">
        <v>209</v>
      </c>
      <c r="C232" s="34">
        <v>708380</v>
      </c>
      <c r="D232" s="34">
        <v>354200</v>
      </c>
      <c r="E232" s="14">
        <f t="shared" si="58"/>
        <v>35420</v>
      </c>
      <c r="F232" s="14"/>
      <c r="G232" s="14">
        <f t="shared" si="57"/>
        <v>318780</v>
      </c>
      <c r="H232" s="61">
        <f t="shared" si="55"/>
        <v>319</v>
      </c>
      <c r="I232" s="34">
        <v>318770</v>
      </c>
    </row>
    <row r="233" spans="1:9" s="5" customFormat="1">
      <c r="A233" s="54" t="s">
        <v>20</v>
      </c>
      <c r="B233" s="11" t="s">
        <v>210</v>
      </c>
      <c r="C233" s="34">
        <v>929210</v>
      </c>
      <c r="D233" s="34">
        <v>464610</v>
      </c>
      <c r="E233" s="14">
        <f t="shared" si="58"/>
        <v>46461</v>
      </c>
      <c r="F233" s="14"/>
      <c r="G233" s="14">
        <f t="shared" si="57"/>
        <v>418149</v>
      </c>
      <c r="H233" s="61">
        <f t="shared" si="55"/>
        <v>418</v>
      </c>
      <c r="I233" s="34">
        <v>418140</v>
      </c>
    </row>
    <row r="234" spans="1:9" s="5" customFormat="1">
      <c r="A234" s="54" t="s">
        <v>20</v>
      </c>
      <c r="B234" s="11" t="s">
        <v>211</v>
      </c>
      <c r="C234" s="34">
        <v>636590</v>
      </c>
      <c r="D234" s="34">
        <v>318310</v>
      </c>
      <c r="E234" s="14">
        <f t="shared" si="58"/>
        <v>31831</v>
      </c>
      <c r="F234" s="14"/>
      <c r="G234" s="14">
        <f t="shared" si="57"/>
        <v>286479</v>
      </c>
      <c r="H234" s="61">
        <v>287</v>
      </c>
      <c r="I234" s="34">
        <v>286460</v>
      </c>
    </row>
    <row r="235" spans="1:9" s="5" customFormat="1">
      <c r="A235" s="54" t="s">
        <v>20</v>
      </c>
      <c r="B235" s="11" t="s">
        <v>212</v>
      </c>
      <c r="C235" s="34">
        <v>238500</v>
      </c>
      <c r="D235" s="34">
        <v>119260</v>
      </c>
      <c r="E235" s="14">
        <f t="shared" si="58"/>
        <v>11926</v>
      </c>
      <c r="F235" s="14"/>
      <c r="G235" s="14">
        <f t="shared" si="57"/>
        <v>107334</v>
      </c>
      <c r="H235" s="61">
        <f t="shared" si="55"/>
        <v>107</v>
      </c>
      <c r="I235" s="34">
        <v>107320</v>
      </c>
    </row>
    <row r="236" spans="1:9" s="5" customFormat="1">
      <c r="A236" s="55" t="s">
        <v>250</v>
      </c>
      <c r="B236" s="41" t="s">
        <v>32</v>
      </c>
      <c r="C236" s="38">
        <v>15856830</v>
      </c>
      <c r="D236" s="38">
        <v>7928540</v>
      </c>
      <c r="E236" s="42">
        <f t="shared" ref="E236:H236" si="59">SUM(E220:E235)</f>
        <v>792854</v>
      </c>
      <c r="F236" s="42">
        <f t="shared" si="59"/>
        <v>792854</v>
      </c>
      <c r="G236" s="42">
        <f t="shared" si="59"/>
        <v>7928540</v>
      </c>
      <c r="H236" s="62">
        <f t="shared" si="59"/>
        <v>7928</v>
      </c>
      <c r="I236" s="38">
        <v>7928290</v>
      </c>
    </row>
    <row r="237" spans="1:9" s="5" customFormat="1">
      <c r="A237" s="54" t="s">
        <v>251</v>
      </c>
      <c r="B237" s="11" t="s">
        <v>21</v>
      </c>
      <c r="C237" s="34">
        <v>1483620</v>
      </c>
      <c r="D237" s="34">
        <v>741810</v>
      </c>
      <c r="E237" s="14">
        <f t="shared" si="58"/>
        <v>74181</v>
      </c>
      <c r="F237" s="14">
        <f>E246</f>
        <v>422173</v>
      </c>
      <c r="G237" s="14">
        <f t="shared" ref="G237:G245" si="60">D237-E237+F237</f>
        <v>1089802</v>
      </c>
      <c r="H237" s="61">
        <f t="shared" si="55"/>
        <v>1090</v>
      </c>
      <c r="I237" s="34">
        <v>1089760</v>
      </c>
    </row>
    <row r="238" spans="1:9" s="5" customFormat="1">
      <c r="A238" s="54" t="s">
        <v>251</v>
      </c>
      <c r="B238" s="11" t="s">
        <v>213</v>
      </c>
      <c r="C238" s="34">
        <v>1035090</v>
      </c>
      <c r="D238" s="34">
        <v>517550</v>
      </c>
      <c r="E238" s="14">
        <f t="shared" si="58"/>
        <v>51755</v>
      </c>
      <c r="F238" s="14"/>
      <c r="G238" s="14">
        <f t="shared" si="60"/>
        <v>465795</v>
      </c>
      <c r="H238" s="61">
        <f t="shared" si="55"/>
        <v>466</v>
      </c>
      <c r="I238" s="34">
        <v>465790</v>
      </c>
    </row>
    <row r="239" spans="1:9" s="5" customFormat="1">
      <c r="A239" s="54" t="s">
        <v>21</v>
      </c>
      <c r="B239" s="11" t="s">
        <v>214</v>
      </c>
      <c r="C239" s="34">
        <v>889880</v>
      </c>
      <c r="D239" s="34">
        <v>444950</v>
      </c>
      <c r="E239" s="14">
        <f t="shared" si="58"/>
        <v>44495</v>
      </c>
      <c r="F239" s="14"/>
      <c r="G239" s="14">
        <f t="shared" si="60"/>
        <v>400455</v>
      </c>
      <c r="H239" s="61">
        <v>401</v>
      </c>
      <c r="I239" s="34">
        <v>400440</v>
      </c>
    </row>
    <row r="240" spans="1:9" s="5" customFormat="1">
      <c r="A240" s="54" t="s">
        <v>21</v>
      </c>
      <c r="B240" s="11" t="s">
        <v>215</v>
      </c>
      <c r="C240" s="34">
        <v>1134400</v>
      </c>
      <c r="D240" s="34">
        <v>567200</v>
      </c>
      <c r="E240" s="14">
        <f t="shared" si="58"/>
        <v>56720</v>
      </c>
      <c r="F240" s="14"/>
      <c r="G240" s="14">
        <f t="shared" si="60"/>
        <v>510480</v>
      </c>
      <c r="H240" s="61">
        <f t="shared" si="55"/>
        <v>510</v>
      </c>
      <c r="I240" s="34">
        <v>510480</v>
      </c>
    </row>
    <row r="241" spans="1:9" s="5" customFormat="1">
      <c r="A241" s="54" t="s">
        <v>21</v>
      </c>
      <c r="B241" s="11" t="s">
        <v>216</v>
      </c>
      <c r="C241" s="34">
        <v>851890</v>
      </c>
      <c r="D241" s="34">
        <v>425950</v>
      </c>
      <c r="E241" s="14">
        <f t="shared" si="58"/>
        <v>42595</v>
      </c>
      <c r="F241" s="14"/>
      <c r="G241" s="14">
        <f t="shared" si="60"/>
        <v>383355</v>
      </c>
      <c r="H241" s="61">
        <f t="shared" si="55"/>
        <v>383</v>
      </c>
      <c r="I241" s="34">
        <v>383350</v>
      </c>
    </row>
    <row r="242" spans="1:9" s="5" customFormat="1">
      <c r="A242" s="54" t="s">
        <v>21</v>
      </c>
      <c r="B242" s="11" t="s">
        <v>217</v>
      </c>
      <c r="C242" s="34">
        <v>993040</v>
      </c>
      <c r="D242" s="34">
        <v>496530</v>
      </c>
      <c r="E242" s="14">
        <f t="shared" si="58"/>
        <v>49653</v>
      </c>
      <c r="F242" s="14"/>
      <c r="G242" s="14">
        <f t="shared" si="60"/>
        <v>446877</v>
      </c>
      <c r="H242" s="61">
        <f t="shared" si="55"/>
        <v>447</v>
      </c>
      <c r="I242" s="34">
        <v>446860</v>
      </c>
    </row>
    <row r="243" spans="1:9" s="5" customFormat="1">
      <c r="A243" s="54" t="s">
        <v>21</v>
      </c>
      <c r="B243" s="11" t="s">
        <v>218</v>
      </c>
      <c r="C243" s="34">
        <v>668180</v>
      </c>
      <c r="D243" s="34">
        <v>334100</v>
      </c>
      <c r="E243" s="14">
        <f t="shared" si="58"/>
        <v>33410</v>
      </c>
      <c r="F243" s="14"/>
      <c r="G243" s="14">
        <f t="shared" si="60"/>
        <v>300690</v>
      </c>
      <c r="H243" s="61">
        <f t="shared" si="55"/>
        <v>301</v>
      </c>
      <c r="I243" s="34">
        <v>300680</v>
      </c>
    </row>
    <row r="244" spans="1:9" s="5" customFormat="1">
      <c r="A244" s="54" t="s">
        <v>21</v>
      </c>
      <c r="B244" s="11" t="s">
        <v>219</v>
      </c>
      <c r="C244" s="34">
        <v>696160</v>
      </c>
      <c r="D244" s="34">
        <v>348090</v>
      </c>
      <c r="E244" s="14">
        <f t="shared" si="58"/>
        <v>34809</v>
      </c>
      <c r="F244" s="14"/>
      <c r="G244" s="14">
        <f t="shared" si="60"/>
        <v>313281</v>
      </c>
      <c r="H244" s="61">
        <f t="shared" si="55"/>
        <v>313</v>
      </c>
      <c r="I244" s="34">
        <v>313270</v>
      </c>
    </row>
    <row r="245" spans="1:9">
      <c r="A245" s="54" t="s">
        <v>21</v>
      </c>
      <c r="B245" s="11" t="s">
        <v>220</v>
      </c>
      <c r="C245" s="34">
        <v>691090</v>
      </c>
      <c r="D245" s="34">
        <v>345550</v>
      </c>
      <c r="E245" s="14">
        <f t="shared" si="58"/>
        <v>34555</v>
      </c>
      <c r="F245" s="14"/>
      <c r="G245" s="14">
        <f t="shared" si="60"/>
        <v>310995</v>
      </c>
      <c r="H245" s="61">
        <f t="shared" si="55"/>
        <v>311</v>
      </c>
      <c r="I245" s="34">
        <v>310990</v>
      </c>
    </row>
    <row r="246" spans="1:9" ht="13.5" customHeight="1">
      <c r="A246" s="55" t="s">
        <v>251</v>
      </c>
      <c r="B246" s="41" t="s">
        <v>32</v>
      </c>
      <c r="C246" s="38">
        <v>8443350</v>
      </c>
      <c r="D246" s="38">
        <v>4221730</v>
      </c>
      <c r="E246" s="42">
        <f t="shared" ref="E246:H246" si="61">SUM(E237:E245)</f>
        <v>422173</v>
      </c>
      <c r="F246" s="42">
        <f t="shared" si="61"/>
        <v>422173</v>
      </c>
      <c r="G246" s="42">
        <f t="shared" si="61"/>
        <v>4221730</v>
      </c>
      <c r="H246" s="62">
        <f t="shared" si="61"/>
        <v>4222</v>
      </c>
      <c r="I246" s="38">
        <v>4221620</v>
      </c>
    </row>
    <row r="247" spans="1:9" ht="15" customHeight="1">
      <c r="A247" s="54" t="s">
        <v>252</v>
      </c>
      <c r="B247" s="11" t="s">
        <v>22</v>
      </c>
      <c r="C247" s="34">
        <v>66700</v>
      </c>
      <c r="D247" s="34">
        <v>33350</v>
      </c>
      <c r="E247" s="45" t="s">
        <v>253</v>
      </c>
      <c r="F247" s="45" t="s">
        <v>253</v>
      </c>
      <c r="G247" s="46">
        <f>D247</f>
        <v>33350</v>
      </c>
      <c r="H247" s="61">
        <f t="shared" ref="H247" si="62">ROUND(G247/1000,0)</f>
        <v>33</v>
      </c>
      <c r="I247" s="34">
        <v>33350</v>
      </c>
    </row>
    <row r="248" spans="1:9">
      <c r="A248" s="55" t="s">
        <v>22</v>
      </c>
      <c r="B248" s="41" t="s">
        <v>254</v>
      </c>
      <c r="C248" s="38">
        <v>66700</v>
      </c>
      <c r="D248" s="38">
        <v>33350</v>
      </c>
      <c r="E248" s="42">
        <f t="shared" ref="E248:H248" si="63">SUM(E247)</f>
        <v>0</v>
      </c>
      <c r="F248" s="42">
        <f t="shared" si="63"/>
        <v>0</v>
      </c>
      <c r="G248" s="42">
        <f t="shared" si="63"/>
        <v>33350</v>
      </c>
      <c r="H248" s="62">
        <f t="shared" si="63"/>
        <v>33</v>
      </c>
      <c r="I248" s="38">
        <v>33350</v>
      </c>
    </row>
    <row r="249" spans="1:9" ht="14.25" thickBot="1">
      <c r="A249" s="56" t="s">
        <v>255</v>
      </c>
      <c r="B249" s="57"/>
      <c r="C249" s="58">
        <f t="shared" ref="C249:I249" si="64">SUM(C15,C28,C41,C50,C64,C74,C84,C92,C106,C114,C127,C142,C149,C158,C164,C177,C186,C193,C199,C209,C219,C236,C246,C248)</f>
        <v>232357260</v>
      </c>
      <c r="D249" s="59">
        <f t="shared" si="64"/>
        <v>116180430</v>
      </c>
      <c r="E249" s="59">
        <f t="shared" si="64"/>
        <v>11614708</v>
      </c>
      <c r="F249" s="59">
        <f t="shared" si="64"/>
        <v>11614708</v>
      </c>
      <c r="G249" s="58">
        <f t="shared" si="64"/>
        <v>116180430</v>
      </c>
      <c r="H249" s="64">
        <f t="shared" si="64"/>
        <v>116180</v>
      </c>
      <c r="I249" s="60">
        <f t="shared" si="64"/>
        <v>116176830</v>
      </c>
    </row>
    <row r="253" spans="1:9">
      <c r="C253" s="33"/>
      <c r="D253" s="33"/>
      <c r="E253" s="33"/>
    </row>
    <row r="256" spans="1:9">
      <c r="B256" s="10"/>
    </row>
  </sheetData>
  <autoFilter ref="A5:I249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5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우정청별</vt:lpstr>
      <vt:lpstr>총괄국별</vt:lpstr>
      <vt:lpstr>소속국별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2017-10-19T11:57:37Z</cp:lastPrinted>
  <dcterms:created xsi:type="dcterms:W3CDTF">2016-07-08T06:46:32Z</dcterms:created>
  <dcterms:modified xsi:type="dcterms:W3CDTF">2017-10-19T12:01:23Z</dcterms:modified>
</cp:coreProperties>
</file>