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7915" windowHeight="12210" tabRatio="500"/>
  </x:bookViews>
  <x:sheets>
    <x:sheet name="선정결과(종합)" sheetId="1" r:id="rId4"/>
    <x:sheet name="선정결과(국별)" sheetId="2" r:id="rId5"/>
    <x:sheet name="통상" sheetId="3" r:id="rId6"/>
    <x:sheet name="소포" sheetId="4" r:id="rId7"/>
    <x:sheet name="EMS" sheetId="5" r:id="rId8"/>
    <x:sheet name="예금분야" sheetId="6" r:id="rId9"/>
    <x:sheet name="보험분야" sheetId="7" r:id="rId10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'선정결과(종합)'!$A$3:$H$3</x:definedName>
    <x:definedName name="_xlnm._FilterDatabase" localSheetId="1" hidden="1">'선정결과(국별)'!$A$3:$H$63</x:definedName>
    <x:definedName name="_xlnm._FilterDatabase" hidden="1">#REF!</x:definedName>
    <x:definedName name="_xlnm.Print_Area">#REF!</x:definedName>
    <x:definedName name="_xlnm.Print_Area" localSheetId="0">'선정결과(종합)'!$A$1:$I$63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<x:sst xmlns:r="http://schemas.openxmlformats.org/officeDocument/2006/relationships" xmlns:c="http://schemas.openxmlformats.org/drawingml/2006/chart" xmlns:x="http://schemas.openxmlformats.org/spreadsheetml/2006/main" count="1052" uniqueCount="209">
  <x:si>
    <x:t>o 선정기준: 정산초회보험료 50% + 보장성보험료 50%</x:t>
  </x:si>
  <x:si>
    <x:t>2017년도 3/4분기 POST TOP 선정자료(예금사업)</x:t>
  </x:si>
  <x:si>
    <x:t>2017년도 3/4분기 Post Top 선정자료(소포사업)</x:t>
  </x:si>
  <x:si>
    <x:t>※ 선정기준: 요구불예금 연평잔(50%)+ 스마트금융 발급건수(25%)+ 체크카드 가맹점 수수료(15%)+체크카드발급건수(10%)</x:t>
  </x:si>
  <x:si>
    <x:t xml:space="preserve">  - 기간중 초기손해율 80% 초과자, 불완전판매점수 15점 이상자 제외</x:t>
  </x:si>
  <x:si>
    <x:t>신상훈</x:t>
  </x:si>
  <x:si>
    <x:t>이현미</x:t>
  </x:si>
  <x:si>
    <x:t>오경주</x:t>
  </x:si>
  <x:si>
    <x:t xml:space="preserve"> </x:t>
  </x:si>
  <x:si>
    <x:t>순위</x:t>
  </x:si>
  <x:si>
    <x:t>국명</x:t>
  </x:si>
  <x:si>
    <x:t>서재원</x:t>
  </x:si>
  <x:si>
    <x:t>류재필</x:t>
  </x:si>
  <x:si>
    <x:t>총괄국</x:t>
  </x:si>
  <x:si>
    <x:t>고순흥</x:t>
  </x:si>
  <x:si>
    <x:t>박재만</x:t>
  </x:si>
  <x:si>
    <x:t>분야</x:t>
  </x:si>
  <x:si>
    <x:t>여의도</x:t>
  </x:si>
  <x:si>
    <x:t>동대문</x:t>
  </x:si>
  <x:si>
    <x:t>포상</x:t>
  </x:si>
  <x:si>
    <x:t>백승천</x:t>
  </x:si>
  <x:si>
    <x:t>이화선</x:t>
  </x:si>
  <x:si>
    <x:t>이명희</x:t>
  </x:si>
  <x:si>
    <x:t>고월심</x:t>
  </x:si>
  <x:si>
    <x:t>EMS</x:t>
  </x:si>
  <x:si>
    <x:t>소속</x:t>
  </x:si>
  <x:si>
    <x:t>신종남</x:t>
  </x:si>
  <x:si>
    <x:t>장려</x:t>
  </x:si>
  <x:si>
    <x:t>최우수</x:t>
  </x:si>
  <x:si>
    <x:t>우수</x:t>
  </x:si>
  <x:si>
    <x:t>지원과</x:t>
  </x:si>
  <x:si>
    <x:t>성명</x:t>
  </x:si>
  <x:si>
    <x:t>매출액</x:t>
  </x:si>
  <x:si>
    <x:t>직급</x:t>
  </x:si>
  <x:si>
    <x:t>국 명</x:t>
  </x:si>
  <x:si>
    <x:t>성은정</x:t>
  </x:si>
  <x:si>
    <x:t>최옥재</x:t>
  </x:si>
  <x:si>
    <x:t>이은경</x:t>
  </x:si>
  <x:si>
    <x:t>정만심</x:t>
  </x:si>
  <x:si>
    <x:t>김영찬</x:t>
  </x:si>
  <x:si>
    <x:t>김복순</x:t>
  </x:si>
  <x:si>
    <x:t>화곡</x:t>
  </x:si>
  <x:si>
    <x:t>김민정</x:t>
  </x:si>
  <x:si>
    <x:t>이정화</x:t>
  </x:si>
  <x:si>
    <x:t>윤미경</x:t>
  </x:si>
  <x:si>
    <x:t>이경진</x:t>
  </x:si>
  <x:si>
    <x:t>홍명숙</x:t>
  </x:si>
  <x:si>
    <x:t>영업과</x:t>
  </x:si>
  <x:si>
    <x:t>이동호</x:t>
  </x:si>
  <x:si>
    <x:t>건수</x:t>
  </x:si>
  <x:si>
    <x:t>최정섭</x:t>
  </x:si>
  <x:si>
    <x:t>조상현</x:t>
  </x:si>
  <x:si>
    <x:t>양충현</x:t>
  </x:si>
  <x:si>
    <x:t>정기덕</x:t>
  </x:si>
  <x:si>
    <x:t>송선화</x:t>
  </x:si>
  <x:si>
    <x:t>김윤수</x:t>
  </x:si>
  <x:si>
    <x:t>한정호</x:t>
  </x:si>
  <x:si>
    <x:t>김용환</x:t>
  </x:si>
  <x:si>
    <x:t>강주수</x:t>
  </x:si>
  <x:si>
    <x:t>김영교</x:t>
  </x:si>
  <x:si>
    <x:t>오현우</x:t>
  </x:si>
  <x:si>
    <x:t>허연</x:t>
  </x:si>
  <x:si>
    <x:t>전상철</x:t>
  </x:si>
  <x:si>
    <x:t>순번</x:t>
  </x:si>
  <x:si>
    <x:t>통상</x:t>
  </x:si>
  <x:si>
    <x:t>조해란</x:t>
  </x:si>
  <x:si>
    <x:t>심순덕</x:t>
  </x:si>
  <x:si>
    <x:t>장려상</x:t>
  </x:si>
  <x:si>
    <x:t>수수료</x:t>
  </x:si>
  <x:si>
    <x:t>비고</x:t>
  </x:si>
  <x:si>
    <x:t>구분</x:t>
  </x:si>
  <x:si>
    <x:t>종합평가</x:t>
  </x:si>
  <x:si>
    <x:t>서울도봉</x:t>
  </x:si>
  <x:si>
    <x:t>서울양천</x:t>
  </x:si>
  <x:si>
    <x:t>행정서기</x:t>
  </x:si>
  <x:si>
    <x:t>우정주사</x:t>
  </x:si>
  <x:si>
    <x:t>계약택배</x:t>
  </x:si>
  <x:si>
    <x:t>개별택배</x:t>
  </x:si>
  <x:si>
    <x:t>환산합계매출액</x:t>
  </x:si>
  <x:si>
    <x:t>보험사업</x:t>
  </x:si>
  <x:si>
    <x:t>서울강남</x:t>
  </x:si>
  <x:si>
    <x:t>점유비(C)</x:t>
  </x:si>
  <x:si>
    <x:t>최우수상</x:t>
  </x:si>
  <x:si>
    <x:t>보장성보험</x:t>
  </x:si>
  <x:si>
    <x:t>초기손해율</x:t>
  </x:si>
  <x:si>
    <x:t>요구불예금</x:t>
  </x:si>
  <x:si>
    <x:t>체크카드발급</x:t>
  </x:si>
  <x:si>
    <x:t>스마트금융발급</x:t>
  </x:si>
  <x:si>
    <x:t>점유비(D)</x:t>
  </x:si>
  <x:si>
    <x:t>점유비(B)</x:t>
  </x:si>
  <x:si>
    <x:t>점유비(A)</x:t>
  </x:si>
  <x:si>
    <x:t>매출액(원)</x:t>
  </x:si>
  <x:si>
    <x:t>상시집배원</x:t>
  </x:si>
  <x:si>
    <x:t>1. 개별택배</x:t>
  </x:si>
  <x:si>
    <x:t>2. 계약택배</x:t>
  </x:si>
  <x:si>
    <x:t>서울은평</x:t>
  </x:si>
  <x:si>
    <x:t>서울갈현동</x:t>
  </x:si>
  <x:si>
    <x:t>서울제기동</x:t>
  </x:si>
  <x:si>
    <x:t>소포물류과</x:t>
  </x:si>
  <x:si>
    <x:t>서울중랑</x:t>
  </x:si>
  <x:si>
    <x:t>서울중화동</x:t>
  </x:si>
  <x:si>
    <x:t>서울묵동</x:t>
  </x:si>
  <x:si>
    <x:t>서울마포</x:t>
  </x:si>
  <x:si>
    <x:t>서울이문동</x:t>
  </x:si>
  <x:si>
    <x:t>서울서초</x:t>
  </x:si>
  <x:si>
    <x:t>서울송파</x:t>
  </x:si>
  <x:si>
    <x:t>서울강동</x:t>
  </x:si>
  <x:si>
    <x:t>서울잠실2동</x:t>
  </x:si>
  <x:si>
    <x:t>서울문정동</x:t>
  </x:si>
  <x:si>
    <x:t>서울용산</x:t>
  </x:si>
  <x:si>
    <x:t>서울노원</x:t>
  </x:si>
  <x:si>
    <x:t>실적(건수)</x:t>
  </x:si>
  <x:si>
    <x:t>불완전판매점수</x:t>
  </x:si>
  <x:si>
    <x:t>총 합계</x:t>
  </x:si>
  <x:si>
    <x:t>우정서기보</x:t>
  </x:si>
  <x:si>
    <x:t>우정주사보</x:t>
  </x:si>
  <x:si>
    <x:t>준등기우편</x:t>
  </x:si>
  <x:si>
    <x:t>정산초회보험료</x:t>
  </x:si>
  <x:si>
    <x:t>예금사업</x:t>
  </x:si>
  <x:si>
    <x:t>우편영업과</x:t>
  </x:si>
  <x:si>
    <x:t>생활정보홍보우편</x:t>
  </x:si>
  <x:si>
    <x:t>신규 매출액(70%)</x:t>
  </x:si>
  <x:si>
    <x:t>누계 매출액(30%)</x:t>
  </x:si>
  <x:si>
    <x:t>우정서기(우편)</x:t>
  </x:si>
  <x:si>
    <x:t>(단위: 건, 원)</x:t>
  </x:si>
  <x:si>
    <x:t>우정서기보(집배)</x:t>
  </x:si>
  <x:si>
    <x:t>우정서기(집배)</x:t>
  </x:si>
  <x:si>
    <x:t>우정주사보(운전)</x:t>
  </x:si>
  <x:si>
    <x:t>체크카드
가맹점수수료</x:t>
  </x:si>
  <x:si>
    <x:t>(단위:원,%)</x:t>
  </x:si>
  <x:si>
    <x:t>우정주사보(집배)</x:t>
  </x:si>
  <x:si>
    <x:t>(단위 : 천원)</x:t>
  </x:si>
  <x:si>
    <x:t>우정주사(우편)</x:t>
  </x:si>
  <x:si>
    <x:t>정산초회 50%
보장성 50%
(원)</x:t>
  </x:si>
  <x:si>
    <x:t>(기준일자: 2017. 9. 25.)</x:t>
  </x:si>
  <x:si>
    <x:t>신규매출액 70%
누계매출액 30%
(원)</x:t>
  </x:si>
  <x:si>
    <x:r>
      <x:rPr>
        <x:rFont val="돋움"/>
        <x:sz val="11"/>
        <x:color rgb="ff000000"/>
        <x:b val="1"/>
      </x:rPr>
      <x:t>ㅁ산출방법: 유치자별 신규계약업체 매출액 실적(70%) + 누계매출액(30%)</x:t>
    </x:r>
    <x:r>
      <x:rPr>
        <x:rFont val="돋움"/>
        <x:sz val="11"/>
        <x:color rgb="ff000000"/>
      </x:rPr>
      <x:t xml:space="preserve">
  ㅇ 신규 매출액 실적(70%): 2017.6. 26. ~ 9. 22. 신규계약업체 실적
  ㅇ 누계 매출액 실적(30%): 2017.1.1. ~ 6.25. 신규계약업체의 2017.1.1. ~ 9.22. 실적
   * 신규계약업체: 계약국제특급 + EMS계약요금제 + K-Packet + Seaexpress + eParcel</x:t>
    </x:r>
  </x:si>
  <x:si>
    <x:t>2017년3/4분기 PostTop EMS분야 순위</x:t>
  </x:si>
  <x:si>
    <x:t>□ 신규 매출액(70%), 누계매출액(30%)</x:t>
  </x:si>
  <x:si>
    <x:t>2017년 3/4분기 Post Top(통상)</x:t>
  </x:si>
  <x:si>
    <x:t>(단위: 원)</x:t>
  </x:si>
  <x:si>
    <x:t>행정주사보</x:t>
  </x:si>
  <x:si>
    <x:t>환산매출액</x:t>
  </x:si>
  <x:si>
    <x:t>행정주사</x:t>
  </x:si>
  <x:si>
    <x:t>서울구로</x:t>
  </x:si>
  <x:si>
    <x:t>실적(점수)</x:t>
  </x:si>
  <x:si>
    <x:t>소포영업과</x:t>
  </x:si>
  <x:si>
    <x:t>우정서기</x:t>
  </x:si>
  <x:si>
    <x:t>서울강서</x:t>
  </x:si>
  <x:si>
    <x:t>서울중앙</x:t>
  </x:si>
  <x:si>
    <x:t>서울성북</x:t>
  </x:si>
  <x:si>
    <x:t>포상금(원)</x:t>
  </x:si>
  <x:si>
    <x:t>우편물류2과</x:t>
  </x:si>
  <x:si>
    <x:t>평가기준</x:t>
  </x:si>
  <x:si>
    <x:t>서울광진</x:t>
  </x:si>
  <x:si>
    <x:t>서울관악</x:t>
  </x:si>
  <x:si>
    <x:t>우편물류과</x:t>
  </x:si>
  <x:si>
    <x:t>예금사업</x:t>
  </x:si>
  <x:si>
    <x:t>정산(50%)+
보장성(50%)</x:t>
  </x:si>
  <x:si>
    <x:t>개별(반품) 
픽업실적
(건)</x:t>
  </x:si>
  <x:si>
    <x:t>생활정보홍보우편
준등기우편
(천원)</x:t>
  </x:si>
  <x:si>
    <x:t>선정분야(6개)/인원(각 10명): 통상, 개별택배, 계약택배, EMS, 예금사업, 보험사업 / 최우수 1, 우수 3, 장려 6</x:t>
  </x:si>
  <x:si>
    <x:t>2017년 3/4분기 Post Top 선정 결과(분야별)</x:t>
  </x:si>
  <x:si>
    <x:t>2017년 3/4분기 Post Top 선정 결과(국별)</x:t>
  </x:si>
  <x:si>
    <x:t>o 평가방법: 집배원(통상구) 개별(반품)택배 픽업 실적 순위 평가</x:t>
  </x:si>
  <x:si>
    <x:t xml:space="preserve">o 평가방법: 매분기 신규 매출액 (70%), 누계 매출액 (30%) </x:t>
  </x:si>
  <x:si>
    <x:t>(`17.6~17.8월)</x:t>
  </x:si>
  <x:si>
    <x:t>(``17.6~`17.8월)</x:t>
  </x:si>
  <x:si>
    <x:t>(단위: 천원, 건, %)</x:t>
  </x:si>
  <x:si>
    <x:t>(``17.5~`17.7월)</x:t>
  </x:si>
  <x:si>
    <x:t>* 스마트금융 가입, 체크카드발급 : 2017. 6. 26. ~ 9. 25 기간 중 발급</x:t>
  </x:si>
  <x:si>
    <x:r>
      <x:rPr>
        <x:rFont val="맑은 고딕"/>
        <x:sz val="11"/>
        <x:color rgb="ff000000"/>
        <x:b val="1"/>
      </x:rPr>
      <x:t xml:space="preserve">산출내역
</x:t>
    </x:r>
    <x:r>
      <x:rPr>
        <x:rFont val="맑은 고딕"/>
        <x:sz val="9"/>
        <x:color rgb="ff000000"/>
        <x:b val="1"/>
      </x:rPr>
      <x:t>(A*50%)+(B*25%)
+(C*15%)+(D*10%)</x:t>
    </x:r>
  </x:si>
  <x:si>
    <x:t>김경애</x:t>
  </x:si>
  <x:si>
    <x:t>보험사업</x:t>
  </x:si>
  <x:si>
    <x:t>**  체크카드가맹점 수수료: 2017년 신규발급 카드의 '17. 6. 26. ~ 9. 25. 기간 중 발생한 수수료</x:t>
  </x:si>
  <x:si>
    <x:t>요구불예금 50%
스마트뱅킹 25%
체크카드수수료15%
체크카드발급 10%
(점)</x:t>
  </x:si>
  <x:si>
    <x:t>천현미</x:t>
  </x:si>
  <x:si>
    <x:t>박춘숙</x:t>
  </x:si>
  <x:si>
    <x:t>정명숙</x:t>
  </x:si>
  <x:si>
    <x:t>김복희</x:t>
  </x:si>
  <x:si>
    <x:t>지경희</x:t>
  </x:si>
  <x:si>
    <x:t>성 명</x:t>
  </x:si>
  <x:si>
    <x:t>우수상</x:t>
  </x:si>
  <x:si>
    <x:t>임휘용</x:t>
  </x:si>
  <x:si>
    <x:t>변효경</x:t>
  </x:si>
  <x:si>
    <x:t>이근영</x:t>
  </x:si>
  <x:si>
    <x:t>고현남</x:t>
  </x:si>
  <x:si>
    <x:t>권혜수</x:t>
  </x:si>
  <x:si>
    <x:t>함순식</x:t>
  </x:si>
  <x:si>
    <x:t>연평잔</x:t>
  </x:si>
  <x:si>
    <x:t>김한성</x:t>
  </x:si>
  <x:si>
    <x:t>광화문</x:t>
  </x:si>
  <x:si>
    <x:t>계</x:t>
  </x:si>
  <x:si>
    <x:t>심민정</x:t>
  </x:si>
  <x:si>
    <x:t>권기호</x:t>
  </x:si>
  <x:si>
    <x:t>제후주</x:t>
  </x:si>
  <x:si>
    <x:t>직 급</x:t>
  </x:si>
  <x:si>
    <x:t>안동열</x:t>
  </x:si>
  <x:si>
    <x:t>조귀화</x:t>
  </x:si>
  <x:si>
    <x:t>*** 요구불예금: 2017년 신규가입고객의 '17. 6. 26. ~ 9. 25. 기간 중 평잔</x:t>
  </x:si>
  <x:si>
    <x:t>통상</x:t>
  </x:si>
  <x:si>
    <x:t>EMS</x:t>
  </x:si>
  <x:si>
    <x:t>영업과</x:t>
  </x:si>
  <x:si>
    <x:t>서울상암디지털</x:t>
  </x:si>
  <x:si>
    <x:t>서울당산동</x:t>
  </x:si>
  <x:si>
    <x:t>서울잠실3동</x:t>
  </x:si>
  <x:si>
    <x:t xml:space="preserve">우정주사 </x:t>
  </x:si>
  <x:si>
    <x:t>계약택배</x:t>
  </x:si>
  <x:si>
    <x:t>개별택배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</x:si>
</x:sst>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_ "/>
    <x:numFmt numFmtId="165" formatCode="0.000_ "/>
    <x:numFmt numFmtId="166" formatCode="_-* #,##0.00_-;\-* #,##0.00_-;_-* &quot;-&quot;_-;_-@_-"/>
    <x:numFmt numFmtId="167" formatCode="0.0%"/>
    <x:numFmt numFmtId="168" formatCode="#,##0,"/>
  </x:numFmts>
  <x:fonts count="2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8ffd8"/>
        <x:bgColor indexed="64"/>
      </x:patternFill>
    </x:fill>
  </x:fills>
  <x:borders count="1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</x:borders>
  <x:cellStyleXfs count="25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36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7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7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x:xf numFmtId="0" fontId="9" fillId="0" borderId="0" xfId="2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2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x:xf numFmtId="41" fontId="6" fillId="0" borderId="9" xfId="0" applyNumberFormat="1" applyFont="1" applyFill="1" applyBorder="1" applyAlignment="1" applyProtection="1">
      <x:alignment horizontal="general" vertical="center"/>
    </x:xf>
    <x:xf numFmtId="0" fontId="0" fillId="0" borderId="0" xfId="0" applyNumberFormat="1" applyFont="1">
      <x:alignment horizontal="general" vertical="center"/>
    </x:xf>
    <x:xf numFmtId="165" fontId="0" fillId="0" borderId="0" xfId="0" applyNumberFormat="1" applyFont="1" applyFill="1" applyBorder="1" applyAlignment="1" applyProtection="1">
      <x:alignment horizontal="general" vertical="center"/>
    </x:xf>
    <x:xf numFmtId="0" fontId="11" fillId="0" borderId="0" xfId="0" applyNumberFormat="1" applyFont="1">
      <x:alignment horizontal="general" vertical="center"/>
    </x:xf>
    <x:xf numFmtId="165" fontId="11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right" vertical="center"/>
        </x:xf>
      </mc:Fallback>
    </mc:AlternateContent>
    <x:xf numFmtId="0" fontId="6" fillId="0" borderId="1" xfId="0" applyNumberFormat="1" applyFont="1" applyFill="1" applyBorder="1" applyAlignment="1">
      <x:alignment horizontal="general" vertical="center"/>
    </x:xf>
    <x:xf numFmtId="165" fontId="12" fillId="0" borderId="0" xfId="0" applyNumberFormat="1" applyFont="1" applyFill="1" applyBorder="1" applyAlignment="1" applyProtection="1">
      <x:alignment horizontal="general" vertical="center"/>
    </x:xf>
    <x:xf numFmtId="165" fontId="13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2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20" applyNumberFormat="1" applyFont="1" applyAlignment="1">
          <x:alignment horizontal="center" vertical="center"/>
        </x:xf>
      </mc:Fallback>
    </mc:AlternateContent>
    <x:xf numFmtId="0" fontId="14" fillId="0" borderId="0" xfId="2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6" fillId="0" borderId="1" xfId="0" applyNumberFormat="1" applyFont="1" applyBorder="1">
      <x:alignment horizontal="general" vertical="center"/>
    </x:xf>
    <x:xf numFmtId="0" fontId="16" fillId="0" borderId="0" xfId="0" applyNumberFormat="1" applyFont="1" applyFill="1" applyBorder="1" applyAlignment="1" applyProtection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41" fontId="6" fillId="0" borderId="1" xfId="17" applyNumberFormat="1" applyFont="1" applyBorder="1">
      <x:alignment horizontal="general" vertical="center"/>
    </x:xf>
    <x:xf numFmtId="166" fontId="6" fillId="0" borderId="1" xfId="17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Alignment="1">
      <x:alignment horizontal="left" vertical="center"/>
    </x:xf>
    <x:xf numFmtId="0" fontId="11" fillId="0" borderId="9" xfId="22" applyNumberFormat="1" applyFont="1" applyFill="1" applyBorder="1" applyAlignment="1" applyProtection="1">
      <x:alignment horizontal="left" vertical="center"/>
    </x:xf>
    <x:xf numFmtId="0" fontId="6" fillId="0" borderId="9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6" xfId="0" applyNumberFormat="1" applyFont="1" applyFill="1" applyBorder="1" applyAlignment="1" applyProtection="1">
      <x:alignment horizontal="general" vertical="center"/>
    </x:xf>
    <x:xf numFmtId="0" fontId="11" fillId="0" borderId="0" xfId="2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7" xfId="0" applyNumberFormat="1" applyFont="1" applyFill="1" applyBorder="1" applyAlignment="1" applyProtection="1">
      <x:alignment horizontal="general" vertical="center"/>
    </x:xf>
    <x:xf numFmtId="0" fontId="0" fillId="0" borderId="0" xfId="2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0" applyNumberFormat="1" applyAlignment="1">
          <x:alignment horizontal="center" vertical="center"/>
        </x:xf>
      </mc:Fallback>
    </mc:AlternateContent>
    <x:xf numFmtId="0" fontId="0" fillId="0" borderId="0" xfId="20" applyNumberFormat="1" applyFont="1" applyFill="1">
      <x:alignment horizontal="general" vertical="center"/>
    </x:xf>
    <x:xf numFmtId="0" fontId="0" fillId="0" borderId="0" xfId="2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20" applyNumberFormat="1" applyFont="1" applyAlignment="1">
          <x:alignment horizontal="center" vertical="center"/>
        </x:xf>
      </mc:Fallback>
    </mc:AlternateContent>
    <x:xf numFmtId="0" fontId="17" fillId="0" borderId="0" xfId="20" applyNumberFormat="1" applyFont="1" applyAlignment="1">
      <x:alignment horizontal="left" vertical="center"/>
    </x:xf>
    <x:xf numFmtId="0" fontId="18" fillId="0" borderId="0" xfId="20" applyNumberFormat="1" applyFont="1" applyAlignment="1">
      <x:alignment horizontal="left" vertical="center"/>
    </x:xf>
    <x:xf numFmtId="0" fontId="14" fillId="0" borderId="0" xfId="2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2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2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2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2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20" applyNumberFormat="1" applyFont="1" applyFill="1" applyBorder="1" applyAlignment="1" applyProtection="1">
          <x:alignment horizontal="center" vertical="center"/>
        </x:xf>
      </mc:Fallback>
    </mc:AlternateContent>
    <x:xf numFmtId="164" fontId="6" fillId="0" borderId="1" xfId="20" applyNumberFormat="1" applyFont="1" applyFill="1" applyBorder="1" applyAlignment="1" applyProtection="1">
      <x:alignment horizontal="general" vertical="center"/>
    </x:xf>
    <x:xf numFmtId="164" fontId="6" fillId="0" borderId="1" xfId="2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1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0" fillId="2" borderId="1" xfId="2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0" fillId="2" borderId="1" xfId="2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2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2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2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1" xfId="17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 applyProtection="1">
          <x:alignment horizontal="right" vertical="center"/>
        </x:xf>
      </mc:Fallback>
    </mc:AlternateContent>
    <x:xf numFmtId="41" fontId="6" fillId="0" borderId="2" xfId="17" applyNumberFormat="1" applyFont="1" applyBorder="1">
      <x:alignment horizontal="general" vertical="center"/>
    </x:xf>
    <x:xf numFmtId="41" fontId="6" fillId="0" borderId="2" xfId="17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ill="1" applyBorder="1" applyAlignment="1">
          <x:alignment horizontal="center" vertical="center"/>
        </x:xf>
      </mc:Fallback>
    </mc:AlternateContent>
    <x:xf numFmtId="41" fontId="6" fillId="0" borderId="6" xfId="17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x:xf numFmtId="41" fontId="6" fillId="0" borderId="7" xfId="17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2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2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2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20" applyNumberFormat="1" applyFont="1" applyAlignment="1">
          <x:alignment horizontal="center" vertical="center" wrapText="1"/>
        </x:xf>
      </mc:Fallback>
    </mc:AlternateContent>
    <x:xf numFmtId="0" fontId="0" fillId="0" borderId="11" xfId="20" applyNumberFormat="1" applyBorder="1" applyAlignment="1">
      <x:alignment horizontal="left" vertical="center" wrapText="1"/>
    </x:xf>
    <x:xf numFmtId="0" fontId="0" fillId="0" borderId="11" xfId="20" applyNumberFormat="1" applyBorder="1" applyAlignment="1">
      <x:alignment horizontal="left" vertical="center"/>
    </x:xf>
    <x:xf numFmtId="0" fontId="17" fillId="0" borderId="0" xfId="2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0" fillId="2" borderId="1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general" vertical="center"/>
    </x:xf>
    <x:xf numFmtId="0" fontId="13" fillId="0" borderId="0" xfId="0" applyNumberFormat="1" applyFont="1" applyAlignment="1">
      <x:alignment horizontal="general" vertical="center"/>
    </x:xf>
    <x:xf numFmtId="10" fontId="6" fillId="0" borderId="1" xfId="15" applyNumberFormat="1" applyFont="1" applyFill="1" applyBorder="1" applyAlignment="1">
      <x:alignment horizontal="general" vertical="center"/>
    </x:xf>
    <x:xf numFmtId="168" fontId="6" fillId="0" borderId="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165" fontId="6" fillId="0" borderId="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top" shrinkToFit="1"/>
        </x:xf>
      </mc:Fallback>
    </mc:AlternateContent>
  </x:cellXfs>
  <x:cellStyles count="11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 2" xfId="20"/>
    <x:cellStyle name="백분율 3" xfId="21"/>
    <x:cellStyle name="표준_개인별 실적" xfId="22"/>
    <x:cellStyle name="표준_실적" xfId="23"/>
    <x:cellStyle name="쉼표 [0]_실적" xfId="24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x:strike val="1"/>
            <hs:strikeoutShape val="solid"/>
            <hs:strikeoutType val="1"/>
            <hs:strikeoutColor rgb="ff00000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  <x:strike val="1"/>
          </x:font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J63"/>
  <x:sheetViews>
    <x:sheetView tabSelected="1" topLeftCell="A1" zoomScaleNormal="100" workbookViewId="0">
      <x:selection activeCell="A1" activeCellId="0" sqref="A1:I1"/>
    </x:sheetView>
  </x:sheetViews>
  <x:sheetFormatPr defaultColWidth="8.88671875" defaultRowHeight="16.399999999999999"/>
  <x:cols>
    <x:col min="1" max="1" width="8" style="4" customWidth="1"/>
    <x:col min="2" max="2" width="14.9609375" style="4" bestFit="1" customWidth="1"/>
    <x:col min="3" max="3" width="7.5546875" style="4" customWidth="1"/>
    <x:col min="4" max="4" width="9.5546875" style="4" customWidth="1"/>
    <x:col min="5" max="5" width="12.82421875" style="4" bestFit="1" customWidth="1"/>
    <x:col min="6" max="6" width="13.94921875" style="4" bestFit="1" customWidth="1"/>
    <x:col min="7" max="7" width="7.66796875" style="4" customWidth="1"/>
    <x:col min="8" max="8" width="11.53125" style="13" bestFit="1" customWidth="1"/>
    <x:col min="9" max="9" width="9.33203125" style="16" customWidth="1"/>
    <x:col min="10" max="10" width="5.109375" style="3" hidden="1" customWidth="1"/>
    <x:col min="11" max="16384" width="8.88671875" style="3"/>
  </x:cols>
  <x:sheetData>
    <x:row r="1" spans="1:10" ht="33.75" customHeight="1">
      <x:c r="A1" s="104" t="s">
        <x:v>162</x:v>
      </x:c>
      <x:c r="B1" s="104"/>
      <x:c r="C1" s="104"/>
      <x:c r="D1" s="104"/>
      <x:c r="E1" s="104"/>
      <x:c r="F1" s="104"/>
      <x:c r="G1" s="104"/>
      <x:c r="H1" s="104"/>
      <x:c r="I1" s="104"/>
      <x:c r="J1" s="46"/>
    </x:row>
    <x:row r="2" spans="1:9" s="3" customFormat="1" ht="17.25" customHeight="1">
      <x:c r="A2" s="7" t="s">
        <x:v>161</x:v>
      </x:c>
      <x:c r="B2" s="7"/>
      <x:c r="C2" s="7"/>
      <x:c r="D2" s="7"/>
      <x:c r="E2" s="15"/>
      <x:c r="F2" s="15"/>
      <x:c r="G2" s="7"/>
      <x:c r="H2" s="32"/>
      <x:c r="I2" s="41"/>
    </x:row>
    <x:row r="3" spans="1:10" ht="20" customHeight="1">
      <x:c r="A3" s="42" t="s">
        <x:v>16</x:v>
      </x:c>
      <x:c r="B3" s="42" t="s">
        <x:v>153</x:v>
      </x:c>
      <x:c r="C3" s="42" t="s">
        <x:v>19</x:v>
      </x:c>
      <x:c r="D3" s="42" t="s">
        <x:v>13</x:v>
      </x:c>
      <x:c r="E3" s="42" t="s">
        <x:v>25</x:v>
      </x:c>
      <x:c r="F3" s="42" t="s">
        <x:v>33</x:v>
      </x:c>
      <x:c r="G3" s="42" t="s">
        <x:v>31</x:v>
      </x:c>
      <x:c r="H3" s="43" t="s">
        <x:v>145</x:v>
      </x:c>
      <x:c r="I3" s="44" t="s">
        <x:v>151</x:v>
      </x:c>
      <x:c r="J3" s="45"/>
    </x:row>
    <x:row r="4" spans="1:10" s="3" customFormat="1" ht="20" customHeight="1">
      <x:c r="A4" s="103" t="s">
        <x:v>64</x:v>
      </x:c>
      <x:c r="B4" s="102" t="s">
        <x:v>160</x:v>
      </x:c>
      <x:c r="C4" s="6" t="s">
        <x:v>28</x:v>
      </x:c>
      <x:c r="D4" s="1" t="s">
        <x:v>80</x:v>
      </x:c>
      <x:c r="E4" s="1" t="s">
        <x:v>119</x:v>
      </x:c>
      <x:c r="F4" s="1" t="s">
        <x:v>143</x:v>
      </x:c>
      <x:c r="G4" s="1" t="s">
        <x:v>36</x:v>
      </x:c>
      <x:c r="H4" s="91">
        <x:v>20833</x:v>
      </x:c>
      <x:c r="I4" s="36">
        <x:v>500000</x:v>
      </x:c>
      <x:c r="J4" s="45">
        <x:v>1</x:v>
      </x:c>
    </x:row>
    <x:row r="5" spans="1:10" s="3" customFormat="1" ht="20" customHeight="1">
      <x:c r="A5" s="103"/>
      <x:c r="B5" s="103"/>
      <x:c r="C5" s="6" t="s">
        <x:v>29</x:v>
      </x:c>
      <x:c r="D5" s="1" t="s">
        <x:v>104</x:v>
      </x:c>
      <x:c r="E5" s="1" t="s">
        <x:v>47</x:v>
      </x:c>
      <x:c r="F5" s="1" t="s">
        <x:v>141</x:v>
      </x:c>
      <x:c r="G5" s="1" t="s">
        <x:v>37</x:v>
      </x:c>
      <x:c r="H5" s="91">
        <x:v>12122</x:v>
      </x:c>
      <x:c r="I5" s="36">
        <x:v>300000</x:v>
      </x:c>
      <x:c r="J5" s="45">
        <x:v>2</x:v>
      </x:c>
    </x:row>
    <x:row r="6" spans="1:10" s="3" customFormat="1" ht="20" customHeight="1">
      <x:c r="A6" s="103"/>
      <x:c r="B6" s="103"/>
      <x:c r="C6" s="6" t="s">
        <x:v>29</x:v>
      </x:c>
      <x:c r="D6" s="1" t="s">
        <x:v>109</x:v>
      </x:c>
      <x:c r="E6" s="1" t="s">
        <x:v>47</x:v>
      </x:c>
      <x:c r="F6" s="1" t="s">
        <x:v>141</x:v>
      </x:c>
      <x:c r="G6" s="1" t="s">
        <x:v>198</x:v>
      </x:c>
      <x:c r="H6" s="91">
        <x:v>11920</x:v>
      </x:c>
      <x:c r="I6" s="36">
        <x:v>300000</x:v>
      </x:c>
      <x:c r="J6" s="45">
        <x:v>3</x:v>
      </x:c>
    </x:row>
    <x:row r="7" spans="1:10" s="3" customFormat="1" ht="20" customHeight="1">
      <x:c r="A7" s="103"/>
      <x:c r="B7" s="103"/>
      <x:c r="C7" s="6" t="s">
        <x:v>29</x:v>
      </x:c>
      <x:c r="D7" s="1" t="s">
        <x:v>154</x:v>
      </x:c>
      <x:c r="E7" s="1" t="s">
        <x:v>47</x:v>
      </x:c>
      <x:c r="F7" s="1" t="s">
        <x:v>74</x:v>
      </x:c>
      <x:c r="G7" s="1" t="s">
        <x:v>39</x:v>
      </x:c>
      <x:c r="H7" s="91">
        <x:v>11507</x:v>
      </x:c>
      <x:c r="I7" s="36">
        <x:v>300000</x:v>
      </x:c>
      <x:c r="J7" s="45">
        <x:v>4</x:v>
      </x:c>
    </x:row>
    <x:row r="8" spans="1:10" s="3" customFormat="1" ht="20" customHeight="1">
      <x:c r="A8" s="103"/>
      <x:c r="B8" s="103"/>
      <x:c r="C8" s="6" t="s">
        <x:v>27</x:v>
      </x:c>
      <x:c r="D8" s="1" t="s">
        <x:v>191</x:v>
      </x:c>
      <x:c r="E8" s="1" t="s">
        <x:v>47</x:v>
      </x:c>
      <x:c r="F8" s="1" t="s">
        <x:v>143</x:v>
      </x:c>
      <x:c r="G8" s="1" t="s">
        <x:v>35</x:v>
      </x:c>
      <x:c r="H8" s="91">
        <x:v>9461</x:v>
      </x:c>
      <x:c r="I8" s="36">
        <x:v>100000</x:v>
      </x:c>
      <x:c r="J8" s="45">
        <x:v>5</x:v>
      </x:c>
    </x:row>
    <x:row r="9" spans="1:10" s="3" customFormat="1" ht="20" customHeight="1">
      <x:c r="A9" s="103"/>
      <x:c r="B9" s="103"/>
      <x:c r="C9" s="6" t="s">
        <x:v>27</x:v>
      </x:c>
      <x:c r="D9" s="1" t="s">
        <x:v>105</x:v>
      </x:c>
      <x:c r="E9" s="1" t="s">
        <x:v>47</x:v>
      </x:c>
      <x:c r="F9" s="1" t="s">
        <x:v>141</x:v>
      </x:c>
      <x:c r="G9" s="1" t="s">
        <x:v>38</x:v>
      </x:c>
      <x:c r="H9" s="91">
        <x:v>7589</x:v>
      </x:c>
      <x:c r="I9" s="36">
        <x:v>100000</x:v>
      </x:c>
      <x:c r="J9" s="45">
        <x:v>6</x:v>
      </x:c>
    </x:row>
    <x:row r="10" spans="1:10" s="3" customFormat="1" ht="20" customHeight="1">
      <x:c r="A10" s="103"/>
      <x:c r="B10" s="103"/>
      <x:c r="C10" s="6" t="s">
        <x:v>27</x:v>
      </x:c>
      <x:c r="D10" s="1" t="s">
        <x:v>102</x:v>
      </x:c>
      <x:c r="E10" s="1" t="s">
        <x:v>47</x:v>
      </x:c>
      <x:c r="F10" s="1" t="s">
        <x:v>75</x:v>
      </x:c>
      <x:c r="G10" s="1" t="s">
        <x:v>40</x:v>
      </x:c>
      <x:c r="H10" s="91">
        <x:v>7204</x:v>
      </x:c>
      <x:c r="I10" s="36">
        <x:v>100000</x:v>
      </x:c>
      <x:c r="J10" s="45">
        <x:v>7</x:v>
      </x:c>
    </x:row>
    <x:row r="11" spans="1:10" s="3" customFormat="1" ht="20" customHeight="1">
      <x:c r="A11" s="103"/>
      <x:c r="B11" s="103"/>
      <x:c r="C11" s="6" t="s">
        <x:v>27</x:v>
      </x:c>
      <x:c r="D11" s="1" t="s">
        <x:v>110</x:v>
      </x:c>
      <x:c r="E11" s="1" t="s">
        <x:v>47</x:v>
      </x:c>
      <x:c r="F11" s="1" t="s">
        <x:v>141</x:v>
      </x:c>
      <x:c r="G11" s="1" t="s">
        <x:v>195</x:v>
      </x:c>
      <x:c r="H11" s="91">
        <x:v>6820</x:v>
      </x:c>
      <x:c r="I11" s="36">
        <x:v>100000</x:v>
      </x:c>
      <x:c r="J11" s="45">
        <x:v>8</x:v>
      </x:c>
    </x:row>
    <x:row r="12" spans="1:10" s="3" customFormat="1" ht="20" customHeight="1">
      <x:c r="A12" s="103"/>
      <x:c r="B12" s="103"/>
      <x:c r="C12" s="6" t="s">
        <x:v>27</x:v>
      </x:c>
      <x:c r="D12" s="1" t="s">
        <x:v>18</x:v>
      </x:c>
      <x:c r="E12" s="1" t="s">
        <x:v>47</x:v>
      </x:c>
      <x:c r="F12" s="1" t="s">
        <x:v>143</x:v>
      </x:c>
      <x:c r="G12" s="1" t="s">
        <x:v>194</x:v>
      </x:c>
      <x:c r="H12" s="91">
        <x:v>3797</x:v>
      </x:c>
      <x:c r="I12" s="36">
        <x:v>100000</x:v>
      </x:c>
      <x:c r="J12" s="45">
        <x:v>9</x:v>
      </x:c>
    </x:row>
    <x:row r="13" spans="1:10" s="3" customFormat="1" ht="20" customHeight="1">
      <x:c r="A13" s="103"/>
      <x:c r="B13" s="103"/>
      <x:c r="C13" s="6" t="s">
        <x:v>27</x:v>
      </x:c>
      <x:c r="D13" s="1" t="s">
        <x:v>155</x:v>
      </x:c>
      <x:c r="E13" s="1" t="s">
        <x:v>47</x:v>
      </x:c>
      <x:c r="F13" s="1" t="s">
        <x:v>143</x:v>
      </x:c>
      <x:c r="G13" s="1" t="s">
        <x:v>193</x:v>
      </x:c>
      <x:c r="H13" s="91">
        <x:v>2459</x:v>
      </x:c>
      <x:c r="I13" s="36">
        <x:v>100000</x:v>
      </x:c>
      <x:c r="J13" s="45">
        <x:v>10</x:v>
      </x:c>
    </x:row>
    <x:row r="14" spans="1:10" ht="20" customHeight="1">
      <x:c r="A14" s="103" t="s">
        <x:v>77</x:v>
      </x:c>
      <x:c r="B14" s="102" t="s">
        <x:v>159</x:v>
      </x:c>
      <x:c r="C14" s="6" t="s">
        <x:v>28</x:v>
      </x:c>
      <x:c r="D14" s="6" t="s">
        <x:v>95</x:v>
      </x:c>
      <x:c r="E14" s="6" t="s">
        <x:v>156</x:v>
      </x:c>
      <x:c r="F14" s="6" t="s">
        <x:v>147</x:v>
      </x:c>
      <x:c r="G14" s="6" t="s">
        <x:v>50</x:v>
      </x:c>
      <x:c r="H14" s="36">
        <x:v>557</x:v>
      </x:c>
      <x:c r="I14" s="36">
        <x:v>500000</x:v>
      </x:c>
      <x:c r="J14" s="45">
        <x:v>1</x:v>
      </x:c>
    </x:row>
    <x:row r="15" spans="1:10" ht="20" customHeight="1">
      <x:c r="A15" s="103"/>
      <x:c r="B15" s="103"/>
      <x:c r="C15" s="6" t="s">
        <x:v>29</x:v>
      </x:c>
      <x:c r="D15" s="6" t="s">
        <x:v>18</x:v>
      </x:c>
      <x:c r="E15" s="6" t="s">
        <x:v>156</x:v>
      </x:c>
      <x:c r="F15" s="6" t="s">
        <x:v>147</x:v>
      </x:c>
      <x:c r="G15" s="6" t="s">
        <x:v>53</x:v>
      </x:c>
      <x:c r="H15" s="36">
        <x:v>528</x:v>
      </x:c>
      <x:c r="I15" s="36">
        <x:v>300000</x:v>
      </x:c>
      <x:c r="J15" s="45">
        <x:v>2</x:v>
      </x:c>
    </x:row>
    <x:row r="16" spans="1:10" ht="20" customHeight="1">
      <x:c r="A16" s="103"/>
      <x:c r="B16" s="103"/>
      <x:c r="C16" s="6" t="s">
        <x:v>29</x:v>
      </x:c>
      <x:c r="D16" s="6" t="s">
        <x:v>95</x:v>
      </x:c>
      <x:c r="E16" s="6" t="s">
        <x:v>156</x:v>
      </x:c>
      <x:c r="F16" s="6" t="s">
        <x:v>114</x:v>
      </x:c>
      <x:c r="G16" s="6" t="s">
        <x:v>52</x:v>
      </x:c>
      <x:c r="H16" s="36">
        <x:v>474</x:v>
      </x:c>
      <x:c r="I16" s="36">
        <x:v>300000</x:v>
      </x:c>
      <x:c r="J16" s="45">
        <x:v>3</x:v>
      </x:c>
    </x:row>
    <x:row r="17" spans="1:10" ht="20" customHeight="1">
      <x:c r="A17" s="103"/>
      <x:c r="B17" s="103"/>
      <x:c r="C17" s="6" t="s">
        <x:v>29</x:v>
      </x:c>
      <x:c r="D17" s="6" t="s">
        <x:v>95</x:v>
      </x:c>
      <x:c r="E17" s="6" t="s">
        <x:v>156</x:v>
      </x:c>
      <x:c r="F17" s="6" t="s">
        <x:v>147</x:v>
      </x:c>
      <x:c r="G17" s="6" t="s">
        <x:v>57</x:v>
      </x:c>
      <x:c r="H17" s="36">
        <x:v>469</x:v>
      </x:c>
      <x:c r="I17" s="36">
        <x:v>300000</x:v>
      </x:c>
      <x:c r="J17" s="45">
        <x:v>4</x:v>
      </x:c>
    </x:row>
    <x:row r="18" spans="1:10" ht="20" customHeight="1">
      <x:c r="A18" s="103"/>
      <x:c r="B18" s="103"/>
      <x:c r="C18" s="6" t="s">
        <x:v>27</x:v>
      </x:c>
      <x:c r="D18" s="6" t="s">
        <x:v>144</x:v>
      </x:c>
      <x:c r="E18" s="6" t="s">
        <x:v>156</x:v>
      </x:c>
      <x:c r="F18" s="6" t="s">
        <x:v>92</x:v>
      </x:c>
      <x:c r="G18" s="6" t="s">
        <x:v>190</x:v>
      </x:c>
      <x:c r="H18" s="36">
        <x:v>438</x:v>
      </x:c>
      <x:c r="I18" s="36">
        <x:v>100000</x:v>
      </x:c>
      <x:c r="J18" s="45">
        <x:v>5</x:v>
      </x:c>
    </x:row>
    <x:row r="19" spans="1:10" ht="20" customHeight="1">
      <x:c r="A19" s="103"/>
      <x:c r="B19" s="103"/>
      <x:c r="C19" s="6" t="s">
        <x:v>27</x:v>
      </x:c>
      <x:c r="D19" s="6" t="s">
        <x:v>148</x:v>
      </x:c>
      <x:c r="E19" s="6" t="s">
        <x:v>156</x:v>
      </x:c>
      <x:c r="F19" s="6" t="s">
        <x:v>115</x:v>
      </x:c>
      <x:c r="G19" s="6" t="s">
        <x:v>54</x:v>
      </x:c>
      <x:c r="H19" s="36">
        <x:v>409</x:v>
      </x:c>
      <x:c r="I19" s="36">
        <x:v>100000</x:v>
      </x:c>
      <x:c r="J19" s="45">
        <x:v>6</x:v>
      </x:c>
    </x:row>
    <x:row r="20" spans="1:10" ht="20" customHeight="1">
      <x:c r="A20" s="103"/>
      <x:c r="B20" s="103"/>
      <x:c r="C20" s="6" t="s">
        <x:v>27</x:v>
      </x:c>
      <x:c r="D20" s="6" t="s">
        <x:v>72</x:v>
      </x:c>
      <x:c r="E20" s="6" t="s">
        <x:v>156</x:v>
      </x:c>
      <x:c r="F20" s="6" t="s">
        <x:v>147</x:v>
      </x:c>
      <x:c r="G20" s="6" t="s">
        <x:v>56</x:v>
      </x:c>
      <x:c r="H20" s="36">
        <x:v>332</x:v>
      </x:c>
      <x:c r="I20" s="36">
        <x:v>100000</x:v>
      </x:c>
      <x:c r="J20" s="45">
        <x:v>7</x:v>
      </x:c>
    </x:row>
    <x:row r="21" spans="1:10" ht="20" customHeight="1">
      <x:c r="A21" s="103"/>
      <x:c r="B21" s="103"/>
      <x:c r="C21" s="6" t="s">
        <x:v>27</x:v>
      </x:c>
      <x:c r="D21" s="6" t="s">
        <x:v>144</x:v>
      </x:c>
      <x:c r="E21" s="6" t="s">
        <x:v>156</x:v>
      </x:c>
      <x:c r="F21" s="6" t="s">
        <x:v>147</x:v>
      </x:c>
      <x:c r="G21" s="6" t="s">
        <x:v>51</x:v>
      </x:c>
      <x:c r="H21" s="36">
        <x:v>329</x:v>
      </x:c>
      <x:c r="I21" s="36">
        <x:v>100000</x:v>
      </x:c>
      <x:c r="J21" s="45">
        <x:v>8</x:v>
      </x:c>
    </x:row>
    <x:row r="22" spans="1:10" ht="20" customHeight="1">
      <x:c r="A22" s="103"/>
      <x:c r="B22" s="103"/>
      <x:c r="C22" s="6" t="s">
        <x:v>27</x:v>
      </x:c>
      <x:c r="D22" s="6" t="s">
        <x:v>144</x:v>
      </x:c>
      <x:c r="E22" s="6" t="s">
        <x:v>156</x:v>
      </x:c>
      <x:c r="F22" s="6" t="s">
        <x:v>92</x:v>
      </x:c>
      <x:c r="G22" s="6" t="s">
        <x:v>48</x:v>
      </x:c>
      <x:c r="H22" s="36">
        <x:v>322</x:v>
      </x:c>
      <x:c r="I22" s="36">
        <x:v>100000</x:v>
      </x:c>
      <x:c r="J22" s="45">
        <x:v>9</x:v>
      </x:c>
    </x:row>
    <x:row r="23" spans="1:10" ht="20" customHeight="1">
      <x:c r="A23" s="103"/>
      <x:c r="B23" s="103"/>
      <x:c r="C23" s="6" t="s">
        <x:v>27</x:v>
      </x:c>
      <x:c r="D23" s="6" t="s">
        <x:v>148</x:v>
      </x:c>
      <x:c r="E23" s="6" t="s">
        <x:v>156</x:v>
      </x:c>
      <x:c r="F23" s="6" t="s">
        <x:v>147</x:v>
      </x:c>
      <x:c r="G23" s="6" t="s">
        <x:v>59</x:v>
      </x:c>
      <x:c r="H23" s="36">
        <x:v>317</x:v>
      </x:c>
      <x:c r="I23" s="36">
        <x:v>100000</x:v>
      </x:c>
      <x:c r="J23" s="45">
        <x:v>10</x:v>
      </x:c>
    </x:row>
    <x:row r="24" spans="1:10" s="3" customFormat="1" ht="20" customHeight="1">
      <x:c r="A24" s="103" t="s">
        <x:v>76</x:v>
      </x:c>
      <x:c r="B24" s="102" t="s">
        <x:v>135</x:v>
      </x:c>
      <x:c r="C24" s="6" t="s">
        <x:v>28</x:v>
      </x:c>
      <x:c r="D24" s="54" t="s">
        <x:v>80</x:v>
      </x:c>
      <x:c r="E24" s="54" t="s">
        <x:v>152</x:v>
      </x:c>
      <x:c r="F24" s="54" t="s">
        <x:v>143</x:v>
      </x:c>
      <x:c r="G24" s="54" t="s">
        <x:v>58</x:v>
      </x:c>
      <x:c r="H24" s="37">
        <x:v>78507210</x:v>
      </x:c>
      <x:c r="I24" s="36">
        <x:v>500000</x:v>
      </x:c>
      <x:c r="J24" s="45">
        <x:v>11</x:v>
      </x:c>
    </x:row>
    <x:row r="25" spans="1:10" s="3" customFormat="1" ht="20" customHeight="1">
      <x:c r="A25" s="103"/>
      <x:c r="B25" s="103"/>
      <x:c r="C25" s="6" t="s">
        <x:v>29</x:v>
      </x:c>
      <x:c r="D25" s="54" t="s">
        <x:v>106</x:v>
      </x:c>
      <x:c r="E25" s="54" t="s">
        <x:v>156</x:v>
      </x:c>
      <x:c r="F25" s="54" t="s">
        <x:v>143</x:v>
      </x:c>
      <x:c r="G25" s="54" t="s">
        <x:v>184</x:v>
      </x:c>
      <x:c r="H25" s="37">
        <x:v>48173724</x:v>
      </x:c>
      <x:c r="I25" s="36">
        <x:v>300000</x:v>
      </x:c>
      <x:c r="J25" s="45">
        <x:v>12</x:v>
      </x:c>
    </x:row>
    <x:row r="26" spans="1:10" s="3" customFormat="1" ht="20" customHeight="1">
      <x:c r="A26" s="103"/>
      <x:c r="B26" s="103"/>
      <x:c r="C26" s="6" t="s">
        <x:v>29</x:v>
      </x:c>
      <x:c r="D26" s="54" t="s">
        <x:v>106</x:v>
      </x:c>
      <x:c r="E26" s="54" t="s">
        <x:v>156</x:v>
      </x:c>
      <x:c r="F26" s="54" t="s">
        <x:v>115</x:v>
      </x:c>
      <x:c r="G26" s="54" t="s">
        <x:v>183</x:v>
      </x:c>
      <x:c r="H26" s="37">
        <x:v>45789764</x:v>
      </x:c>
      <x:c r="I26" s="36">
        <x:v>300000</x:v>
      </x:c>
      <x:c r="J26" s="45">
        <x:v>13</x:v>
      </x:c>
    </x:row>
    <x:row r="27" spans="1:10" s="3" customFormat="1" ht="20" customHeight="1">
      <x:c r="A27" s="103"/>
      <x:c r="B27" s="103"/>
      <x:c r="C27" s="6" t="s">
        <x:v>29</x:v>
      </x:c>
      <x:c r="D27" s="54" t="s">
        <x:v>80</x:v>
      </x:c>
      <x:c r="E27" s="54" t="s">
        <x:v>152</x:v>
      </x:c>
      <x:c r="F27" s="54" t="s">
        <x:v>115</x:v>
      </x:c>
      <x:c r="G27" s="54" t="s">
        <x:v>188</x:v>
      </x:c>
      <x:c r="H27" s="37">
        <x:v>37510830</x:v>
      </x:c>
      <x:c r="I27" s="36">
        <x:v>300000</x:v>
      </x:c>
      <x:c r="J27" s="45">
        <x:v>14</x:v>
      </x:c>
    </x:row>
    <x:row r="28" spans="1:10" s="3" customFormat="1" ht="20" customHeight="1">
      <x:c r="A28" s="103"/>
      <x:c r="B28" s="103"/>
      <x:c r="C28" s="6" t="s">
        <x:v>27</x:v>
      </x:c>
      <x:c r="D28" s="54" t="s">
        <x:v>150</x:v>
      </x:c>
      <x:c r="E28" s="54" t="s">
        <x:v>156</x:v>
      </x:c>
      <x:c r="F28" s="54" t="s">
        <x:v>143</x:v>
      </x:c>
      <x:c r="G28" s="54" t="s">
        <x:v>23</x:v>
      </x:c>
      <x:c r="H28" s="37">
        <x:v>33319920</x:v>
      </x:c>
      <x:c r="I28" s="36">
        <x:v>100000</x:v>
      </x:c>
      <x:c r="J28" s="45">
        <x:v>15</x:v>
      </x:c>
    </x:row>
    <x:row r="29" spans="1:10" s="3" customFormat="1" ht="20" customHeight="1">
      <x:c r="A29" s="103"/>
      <x:c r="B29" s="103"/>
      <x:c r="C29" s="6" t="s">
        <x:v>27</x:v>
      </x:c>
      <x:c r="D29" s="54" t="s">
        <x:v>72</x:v>
      </x:c>
      <x:c r="E29" s="54" t="s">
        <x:v>156</x:v>
      </x:c>
      <x:c r="F29" s="54" t="s">
        <x:v>147</x:v>
      </x:c>
      <x:c r="G29" s="54" t="s">
        <x:v>61</x:v>
      </x:c>
      <x:c r="H29" s="37">
        <x:v>28774752</x:v>
      </x:c>
      <x:c r="I29" s="36">
        <x:v>100000</x:v>
      </x:c>
      <x:c r="J29" s="45">
        <x:v>16</x:v>
      </x:c>
    </x:row>
    <x:row r="30" spans="1:10" s="3" customFormat="1" ht="20" customHeight="1">
      <x:c r="A30" s="103"/>
      <x:c r="B30" s="103"/>
      <x:c r="C30" s="6" t="s">
        <x:v>27</x:v>
      </x:c>
      <x:c r="D30" s="54" t="s">
        <x:v>104</x:v>
      </x:c>
      <x:c r="E30" s="54" t="s">
        <x:v>156</x:v>
      </x:c>
      <x:c r="F30" s="54" t="s">
        <x:v>75</x:v>
      </x:c>
      <x:c r="G30" s="54" t="s">
        <x:v>197</x:v>
      </x:c>
      <x:c r="H30" s="37">
        <x:v>28504283</x:v>
      </x:c>
      <x:c r="I30" s="36">
        <x:v>100000</x:v>
      </x:c>
      <x:c r="J30" s="45">
        <x:v>17</x:v>
      </x:c>
    </x:row>
    <x:row r="31" spans="1:10" s="3" customFormat="1" ht="20" customHeight="1">
      <x:c r="A31" s="103"/>
      <x:c r="B31" s="103"/>
      <x:c r="C31" s="6" t="s">
        <x:v>27</x:v>
      </x:c>
      <x:c r="D31" s="54" t="s">
        <x:v>17</x:v>
      </x:c>
      <x:c r="E31" s="54" t="s">
        <x:v>156</x:v>
      </x:c>
      <x:c r="F31" s="54" t="s">
        <x:v>143</x:v>
      </x:c>
      <x:c r="G31" s="54" t="s">
        <x:v>11</x:v>
      </x:c>
      <x:c r="H31" s="37">
        <x:v>26519055</x:v>
      </x:c>
      <x:c r="I31" s="36">
        <x:v>100000</x:v>
      </x:c>
      <x:c r="J31" s="45">
        <x:v>18</x:v>
      </x:c>
    </x:row>
    <x:row r="32" spans="1:10" s="3" customFormat="1" ht="20" customHeight="1">
      <x:c r="A32" s="103"/>
      <x:c r="B32" s="103"/>
      <x:c r="C32" s="6" t="s">
        <x:v>27</x:v>
      </x:c>
      <x:c r="D32" s="54" t="s">
        <x:v>154</x:v>
      </x:c>
      <x:c r="E32" s="54" t="s">
        <x:v>98</x:v>
      </x:c>
      <x:c r="F32" s="54" t="s">
        <x:v>141</x:v>
      </x:c>
      <x:c r="G32" s="54" t="s">
        <x:v>43</x:v>
      </x:c>
      <x:c r="H32" s="37">
        <x:v>24623887</x:v>
      </x:c>
      <x:c r="I32" s="36">
        <x:v>100000</x:v>
      </x:c>
      <x:c r="J32" s="45">
        <x:v>19</x:v>
      </x:c>
    </x:row>
    <x:row r="33" spans="1:10" s="3" customFormat="1" ht="20" customHeight="1">
      <x:c r="A33" s="103"/>
      <x:c r="B33" s="103"/>
      <x:c r="C33" s="6" t="s">
        <x:v>27</x:v>
      </x:c>
      <x:c r="D33" s="54" t="s">
        <x:v>104</x:v>
      </x:c>
      <x:c r="E33" s="54" t="s">
        <x:v>156</x:v>
      </x:c>
      <x:c r="F33" s="54" t="s">
        <x:v>141</x:v>
      </x:c>
      <x:c r="G33" s="54" t="s">
        <x:v>55</x:v>
      </x:c>
      <x:c r="H33" s="37">
        <x:v>21133515</x:v>
      </x:c>
      <x:c r="I33" s="36">
        <x:v>100000</x:v>
      </x:c>
      <x:c r="J33" s="45">
        <x:v>20</x:v>
      </x:c>
    </x:row>
    <x:row r="34" spans="1:10" s="3" customFormat="1" ht="20" customHeight="1">
      <x:c r="A34" s="105" t="s">
        <x:v>24</x:v>
      </x:c>
      <x:c r="B34" s="106" t="s">
        <x:v>135</x:v>
      </x:c>
      <x:c r="C34" s="83" t="s">
        <x:v>28</x:v>
      </x:c>
      <x:c r="D34" s="83" t="s">
        <x:v>144</x:v>
      </x:c>
      <x:c r="E34" s="83" t="s">
        <x:v>156</x:v>
      </x:c>
      <x:c r="F34" s="83" t="s">
        <x:v>141</x:v>
      </x:c>
      <x:c r="G34" s="83" t="s">
        <x:v>26</x:v>
      </x:c>
      <x:c r="H34" s="84">
        <x:v>76301994</x:v>
      </x:c>
      <x:c r="I34" s="36">
        <x:v>500000</x:v>
      </x:c>
      <x:c r="J34" s="45">
        <x:v>21</x:v>
      </x:c>
    </x:row>
    <x:row r="35" spans="1:10" s="3" customFormat="1" ht="20" customHeight="1">
      <x:c r="A35" s="105"/>
      <x:c r="B35" s="105"/>
      <x:c r="C35" s="83" t="s">
        <x:v>29</x:v>
      </x:c>
      <x:c r="D35" s="83" t="s">
        <x:v>18</x:v>
      </x:c>
      <x:c r="E35" s="83" t="s">
        <x:v>156</x:v>
      </x:c>
      <x:c r="F35" s="83" t="s">
        <x:v>143</x:v>
      </x:c>
      <x:c r="G35" s="83" t="s">
        <x:v>14</x:v>
      </x:c>
      <x:c r="H35" s="84">
        <x:v>62296801.999999933</x:v>
      </x:c>
      <x:c r="I35" s="36">
        <x:v>300000</x:v>
      </x:c>
      <x:c r="J35" s="45">
        <x:v>22</x:v>
      </x:c>
    </x:row>
    <x:row r="36" spans="1:10" s="3" customFormat="1" ht="20" customHeight="1">
      <x:c r="A36" s="105"/>
      <x:c r="B36" s="105"/>
      <x:c r="C36" s="83" t="s">
        <x:v>29</x:v>
      </x:c>
      <x:c r="D36" s="83" t="s">
        <x:v>80</x:v>
      </x:c>
      <x:c r="E36" s="83" t="s">
        <x:v>152</x:v>
      </x:c>
      <x:c r="F36" s="83" t="s">
        <x:v>141</x:v>
      </x:c>
      <x:c r="G36" s="83" t="s">
        <x:v>15</x:v>
      </x:c>
      <x:c r="H36" s="84">
        <x:v>55537324</x:v>
      </x:c>
      <x:c r="I36" s="36">
        <x:v>300000</x:v>
      </x:c>
      <x:c r="J36" s="45">
        <x:v>23</x:v>
      </x:c>
    </x:row>
    <x:row r="37" spans="1:10" s="3" customFormat="1" ht="20" customHeight="1">
      <x:c r="A37" s="105"/>
      <x:c r="B37" s="105"/>
      <x:c r="C37" s="83" t="s">
        <x:v>29</x:v>
      </x:c>
      <x:c r="D37" s="83" t="s">
        <x:v>18</x:v>
      </x:c>
      <x:c r="E37" s="83" t="s">
        <x:v>156</x:v>
      </x:c>
      <x:c r="F37" s="83" t="s">
        <x:v>147</x:v>
      </x:c>
      <x:c r="G37" s="83" t="s">
        <x:v>12</x:v>
      </x:c>
      <x:c r="H37" s="84">
        <x:v>52270598.399999939</x:v>
      </x:c>
      <x:c r="I37" s="36">
        <x:v>300000</x:v>
      </x:c>
      <x:c r="J37" s="45">
        <x:v>24</x:v>
      </x:c>
    </x:row>
    <x:row r="38" spans="1:10" s="3" customFormat="1" ht="20" customHeight="1">
      <x:c r="A38" s="105"/>
      <x:c r="B38" s="105"/>
      <x:c r="C38" s="83" t="s">
        <x:v>27</x:v>
      </x:c>
      <x:c r="D38" s="83" t="s">
        <x:v>18</x:v>
      </x:c>
      <x:c r="E38" s="83" t="s">
        <x:v>156</x:v>
      </x:c>
      <x:c r="F38" s="83" t="s">
        <x:v>141</x:v>
      </x:c>
      <x:c r="G38" s="83" t="s">
        <x:v>5</x:v>
      </x:c>
      <x:c r="H38" s="84">
        <x:v>52091589.599999934</x:v>
      </x:c>
      <x:c r="I38" s="36">
        <x:v>100000</x:v>
      </x:c>
      <x:c r="J38" s="45">
        <x:v>25</x:v>
      </x:c>
    </x:row>
    <x:row r="39" spans="1:10" s="3" customFormat="1" ht="20" customHeight="1">
      <x:c r="A39" s="105"/>
      <x:c r="B39" s="105"/>
      <x:c r="C39" s="83" t="s">
        <x:v>27</x:v>
      </x:c>
      <x:c r="D39" s="83" t="s">
        <x:v>148</x:v>
      </x:c>
      <x:c r="E39" s="83" t="s">
        <x:v>30</x:v>
      </x:c>
      <x:c r="F39" s="83" t="s">
        <x:v>141</x:v>
      </x:c>
      <x:c r="G39" s="83" t="s">
        <x:v>21</x:v>
      </x:c>
      <x:c r="H39" s="84">
        <x:v>51985479</x:v>
      </x:c>
      <x:c r="I39" s="36">
        <x:v>100000</x:v>
      </x:c>
      <x:c r="J39" s="45">
        <x:v>26</x:v>
      </x:c>
    </x:row>
    <x:row r="40" spans="1:10" s="3" customFormat="1" ht="20" customHeight="1">
      <x:c r="A40" s="105"/>
      <x:c r="B40" s="105"/>
      <x:c r="C40" s="83" t="s">
        <x:v>27</x:v>
      </x:c>
      <x:c r="D40" s="83" t="s">
        <x:v>17</x:v>
      </x:c>
      <x:c r="E40" s="83" t="s">
        <x:v>156</x:v>
      </x:c>
      <x:c r="F40" s="83" t="s">
        <x:v>143</x:v>
      </x:c>
      <x:c r="G40" s="83" t="s">
        <x:v>11</x:v>
      </x:c>
      <x:c r="H40" s="84">
        <x:v>39855455.5</x:v>
      </x:c>
      <x:c r="I40" s="36">
        <x:v>100000</x:v>
      </x:c>
      <x:c r="J40" s="45">
        <x:v>27</x:v>
      </x:c>
    </x:row>
    <x:row r="41" spans="1:10" s="3" customFormat="1" ht="20" customHeight="1">
      <x:c r="A41" s="105"/>
      <x:c r="B41" s="105"/>
      <x:c r="C41" s="83" t="s">
        <x:v>27</x:v>
      </x:c>
      <x:c r="D41" s="83" t="s">
        <x:v>149</x:v>
      </x:c>
      <x:c r="E41" s="83" t="s">
        <x:v>146</x:v>
      </x:c>
      <x:c r="F41" s="83" t="s">
        <x:v>143</x:v>
      </x:c>
      <x:c r="G41" s="83" t="s">
        <x:v>22</x:v>
      </x:c>
      <x:c r="H41" s="84">
        <x:v>31479720.399999999</x:v>
      </x:c>
      <x:c r="I41" s="36">
        <x:v>100000</x:v>
      </x:c>
      <x:c r="J41" s="45">
        <x:v>28</x:v>
      </x:c>
    </x:row>
    <x:row r="42" spans="1:10" s="3" customFormat="1" ht="20" customHeight="1">
      <x:c r="A42" s="105"/>
      <x:c r="B42" s="105"/>
      <x:c r="C42" s="83" t="s">
        <x:v>27</x:v>
      </x:c>
      <x:c r="D42" s="83" t="s">
        <x:v>144</x:v>
      </x:c>
      <x:c r="E42" s="83" t="s">
        <x:v>156</x:v>
      </x:c>
      <x:c r="F42" s="83" t="s">
        <x:v>143</x:v>
      </x:c>
      <x:c r="G42" s="83" t="s">
        <x:v>20</x:v>
      </x:c>
      <x:c r="H42" s="84">
        <x:v>29230582</x:v>
      </x:c>
      <x:c r="I42" s="36">
        <x:v>100000</x:v>
      </x:c>
      <x:c r="J42" s="45">
        <x:v>29</x:v>
      </x:c>
    </x:row>
    <x:row r="43" spans="1:10" s="3" customFormat="1" ht="20" customHeight="1">
      <x:c r="A43" s="105"/>
      <x:c r="B43" s="105"/>
      <x:c r="C43" s="83" t="s">
        <x:v>27</x:v>
      </x:c>
      <x:c r="D43" s="83" t="s">
        <x:v>150</x:v>
      </x:c>
      <x:c r="E43" s="83" t="s">
        <x:v>156</x:v>
      </x:c>
      <x:c r="F43" s="83" t="s">
        <x:v>143</x:v>
      </x:c>
      <x:c r="G43" s="83" t="s">
        <x:v>23</x:v>
      </x:c>
      <x:c r="H43" s="84">
        <x:v>26843446</x:v>
      </x:c>
      <x:c r="I43" s="36">
        <x:v>100000</x:v>
      </x:c>
      <x:c r="J43" s="45">
        <x:v>30</x:v>
      </x:c>
    </x:row>
    <x:row r="44" spans="1:10" s="3" customFormat="1" ht="20" customHeight="1">
      <x:c r="A44" s="103" t="s">
        <x:v>118</x:v>
      </x:c>
      <x:c r="B44" s="128" t="s">
        <x:v>175</x:v>
      </x:c>
      <x:c r="C44" s="1" t="s">
        <x:v>28</x:v>
      </x:c>
      <x:c r="D44" s="1" t="s">
        <x:v>18</x:v>
      </x:c>
      <x:c r="E44" s="1" t="s">
        <x:v>18</x:v>
      </x:c>
      <x:c r="F44" s="1" t="s">
        <x:v>143</x:v>
      </x:c>
      <x:c r="G44" s="14" t="s">
        <x:v>186</x:v>
      </x:c>
      <x:c r="H44" s="117">
        <x:v>5.3759875472236649</x:v>
      </x:c>
      <x:c r="I44" s="36">
        <x:v>500000</x:v>
      </x:c>
      <x:c r="J44" s="45">
        <x:v>31</x:v>
      </x:c>
    </x:row>
    <x:row r="45" spans="1:10" s="3" customFormat="1" ht="20" customHeight="1">
      <x:c r="A45" s="103"/>
      <x:c r="B45" s="103"/>
      <x:c r="C45" s="1" t="s">
        <x:v>29</x:v>
      </x:c>
      <x:c r="D45" s="1" t="s">
        <x:v>73</x:v>
      </x:c>
      <x:c r="E45" s="1" t="s">
        <x:v>202</x:v>
      </x:c>
      <x:c r="F45" s="1" t="s">
        <x:v>115</x:v>
      </x:c>
      <x:c r="G45" s="31" t="s">
        <x:v>60</x:v>
      </x:c>
      <x:c r="H45" s="117">
        <x:v>4.5168466122839153</x:v>
      </x:c>
      <x:c r="I45" s="36">
        <x:v>300000</x:v>
      </x:c>
      <x:c r="J45" s="45">
        <x:v>32</x:v>
      </x:c>
    </x:row>
    <x:row r="46" spans="1:10" s="3" customFormat="1" ht="20" customHeight="1">
      <x:c r="A46" s="103"/>
      <x:c r="B46" s="103"/>
      <x:c r="C46" s="1" t="s">
        <x:v>29</x:v>
      </x:c>
      <x:c r="D46" s="1" t="s">
        <x:v>105</x:v>
      </x:c>
      <x:c r="E46" s="1" t="s">
        <x:v>108</x:v>
      </x:c>
      <x:c r="F46" s="1" t="s">
        <x:v>115</x:v>
      </x:c>
      <x:c r="G46" s="14" t="s">
        <x:v>185</x:v>
      </x:c>
      <x:c r="H46" s="117">
        <x:v>4.1153878605680418</x:v>
      </x:c>
      <x:c r="I46" s="36">
        <x:v>300000</x:v>
      </x:c>
      <x:c r="J46" s="45">
        <x:v>33</x:v>
      </x:c>
    </x:row>
    <x:row r="47" spans="1:10" s="3" customFormat="1" ht="20" customHeight="1">
      <x:c r="A47" s="103"/>
      <x:c r="B47" s="103"/>
      <x:c r="C47" s="1" t="s">
        <x:v>29</x:v>
      </x:c>
      <x:c r="D47" s="1" t="s">
        <x:v>102</x:v>
      </x:c>
      <x:c r="E47" s="1" t="s">
        <x:v>203</x:v>
      </x:c>
      <x:c r="F47" s="1" t="s">
        <x:v>115</x:v>
      </x:c>
      <x:c r="G47" s="14" t="s">
        <x:v>178</x:v>
      </x:c>
      <x:c r="H47" s="117">
        <x:v>3.7456435841003106</x:v>
      </x:c>
      <x:c r="I47" s="36">
        <x:v>300000</x:v>
      </x:c>
      <x:c r="J47" s="45">
        <x:v>34</x:v>
      </x:c>
    </x:row>
    <x:row r="48" spans="1:10" s="3" customFormat="1" ht="20" customHeight="1">
      <x:c r="A48" s="103"/>
      <x:c r="B48" s="103"/>
      <x:c r="C48" s="1" t="s">
        <x:v>27</x:v>
      </x:c>
      <x:c r="D48" s="1" t="s">
        <x:v>105</x:v>
      </x:c>
      <x:c r="E48" s="1" t="s">
        <x:v>107</x:v>
      </x:c>
      <x:c r="F48" s="1" t="s">
        <x:v>115</x:v>
      </x:c>
      <x:c r="G48" s="14" t="s">
        <x:v>66</x:v>
      </x:c>
      <x:c r="H48" s="117">
        <x:v>3.2173929300044035</x:v>
      </x:c>
      <x:c r="I48" s="36">
        <x:v>100000</x:v>
      </x:c>
      <x:c r="J48" s="45">
        <x:v>35</x:v>
      </x:c>
    </x:row>
    <x:row r="49" spans="1:10" s="3" customFormat="1" ht="20" customHeight="1">
      <x:c r="A49" s="103"/>
      <x:c r="B49" s="103"/>
      <x:c r="C49" s="1" t="s">
        <x:v>27</x:v>
      </x:c>
      <x:c r="D49" s="1" t="s">
        <x:v>148</x:v>
      </x:c>
      <x:c r="E49" s="1" t="s">
        <x:v>41</x:v>
      </x:c>
      <x:c r="F49" s="1" t="s">
        <x:v>115</x:v>
      </x:c>
      <x:c r="G49" s="14" t="s">
        <x:v>187</x:v>
      </x:c>
      <x:c r="H49" s="117">
        <x:v>2.9994947108773156</x:v>
      </x:c>
      <x:c r="I49" s="36">
        <x:v>100000</x:v>
      </x:c>
      <x:c r="J49" s="45">
        <x:v>36</x:v>
      </x:c>
    </x:row>
    <x:row r="50" spans="1:10" s="3" customFormat="1" ht="20" customHeight="1">
      <x:c r="A50" s="103"/>
      <x:c r="B50" s="103"/>
      <x:c r="C50" s="1" t="s">
        <x:v>27</x:v>
      </x:c>
      <x:c r="D50" s="1" t="s">
        <x:v>17</x:v>
      </x:c>
      <x:c r="E50" s="1" t="s">
        <x:v>204</x:v>
      </x:c>
      <x:c r="F50" s="1" t="s">
        <x:v>115</x:v>
      </x:c>
      <x:c r="G50" s="14" t="s">
        <x:v>180</x:v>
      </x:c>
      <x:c r="H50" s="117">
        <x:v>2.2446264490797803</x:v>
      </x:c>
      <x:c r="I50" s="36">
        <x:v>100000</x:v>
      </x:c>
      <x:c r="J50" s="45">
        <x:v>37</x:v>
      </x:c>
    </x:row>
    <x:row r="51" spans="1:10" s="3" customFormat="1" ht="20" customHeight="1">
      <x:c r="A51" s="103"/>
      <x:c r="B51" s="103"/>
      <x:c r="C51" s="1" t="s">
        <x:v>27</x:v>
      </x:c>
      <x:c r="D51" s="1" t="s">
        <x:v>105</x:v>
      </x:c>
      <x:c r="E51" s="1" t="s">
        <x:v>205</x:v>
      </x:c>
      <x:c r="F51" s="1" t="s">
        <x:v>206</x:v>
      </x:c>
      <x:c r="G51" s="14" t="s">
        <x:v>179</x:v>
      </x:c>
      <x:c r="H51" s="117">
        <x:v>1.9707614684179999</x:v>
      </x:c>
      <x:c r="I51" s="36">
        <x:v>100000</x:v>
      </x:c>
      <x:c r="J51" s="45">
        <x:v>38</x:v>
      </x:c>
    </x:row>
    <x:row r="52" spans="1:10" s="3" customFormat="1" ht="20" customHeight="1">
      <x:c r="A52" s="103"/>
      <x:c r="B52" s="103"/>
      <x:c r="C52" s="1" t="s">
        <x:v>27</x:v>
      </x:c>
      <x:c r="D52" s="1" t="s">
        <x:v>106</x:v>
      </x:c>
      <x:c r="E52" s="1" t="s">
        <x:v>202</x:v>
      </x:c>
      <x:c r="F52" s="1" t="s">
        <x:v>141</x:v>
      </x:c>
      <x:c r="G52" s="14" t="s">
        <x:v>177</x:v>
      </x:c>
      <x:c r="H52" s="117">
        <x:v>1.410721143619045</x:v>
      </x:c>
      <x:c r="I52" s="36">
        <x:v>100000</x:v>
      </x:c>
      <x:c r="J52" s="45">
        <x:v>39</x:v>
      </x:c>
    </x:row>
    <x:row r="53" spans="1:10" s="3" customFormat="1" ht="20" customHeight="1">
      <x:c r="A53" s="103"/>
      <x:c r="B53" s="103"/>
      <x:c r="C53" s="1" t="s">
        <x:v>27</x:v>
      </x:c>
      <x:c r="D53" s="1" t="s">
        <x:v>149</x:v>
      </x:c>
      <x:c r="E53" s="1" t="s">
        <x:v>202</x:v>
      </x:c>
      <x:c r="F53" s="1" t="s">
        <x:v>115</x:v>
      </x:c>
      <x:c r="G53" s="14" t="s">
        <x:v>176</x:v>
      </x:c>
      <x:c r="H53" s="117">
        <x:v>1.0225495062913637</x:v>
      </x:c>
      <x:c r="I53" s="36">
        <x:v>100000</x:v>
      </x:c>
      <x:c r="J53" s="45">
        <x:v>40</x:v>
      </x:c>
    </x:row>
    <x:row r="54" spans="1:10" s="3" customFormat="1" ht="20" customHeight="1">
      <x:c r="A54" s="103" t="s">
        <x:v>79</x:v>
      </x:c>
      <x:c r="B54" s="102" t="s">
        <x:v>133</x:v>
      </x:c>
      <x:c r="C54" s="1" t="s">
        <x:v>28</x:v>
      </x:c>
      <x:c r="D54" s="1" t="s">
        <x:v>105</x:v>
      </x:c>
      <x:c r="E54" s="1" t="s">
        <x:v>107</x:v>
      </x:c>
      <x:c r="F54" s="1" t="s">
        <x:v>115</x:v>
      </x:c>
      <x:c r="G54" s="1" t="s">
        <x:v>66</x:v>
      </x:c>
      <x:c r="H54" s="5">
        <x:v>11348586</x:v>
      </x:c>
      <x:c r="I54" s="36">
        <x:v>500000</x:v>
      </x:c>
      <x:c r="J54" s="45">
        <x:v>41</x:v>
      </x:c>
    </x:row>
    <x:row r="55" spans="1:10" s="3" customFormat="1" ht="20" customHeight="1">
      <x:c r="A55" s="103"/>
      <x:c r="B55" s="103"/>
      <x:c r="C55" s="1" t="s">
        <x:v>29</x:v>
      </x:c>
      <x:c r="D55" s="1" t="s">
        <x:v>155</x:v>
      </x:c>
      <x:c r="E55" s="1" t="s">
        <x:v>47</x:v>
      </x:c>
      <x:c r="F55" s="1" t="s">
        <x:v>75</x:v>
      </x:c>
      <x:c r="G55" s="1" t="s">
        <x:v>62</x:v>
      </x:c>
      <x:c r="H55" s="5">
        <x:v>11208447</x:v>
      </x:c>
      <x:c r="I55" s="36">
        <x:v>300000</x:v>
      </x:c>
      <x:c r="J55" s="45">
        <x:v>42</x:v>
      </x:c>
    </x:row>
    <x:row r="56" spans="1:10" s="3" customFormat="1" ht="20" customHeight="1">
      <x:c r="A56" s="103"/>
      <x:c r="B56" s="103"/>
      <x:c r="C56" s="1" t="s">
        <x:v>29</x:v>
      </x:c>
      <x:c r="D56" s="1" t="s">
        <x:v>95</x:v>
      </x:c>
      <x:c r="E56" s="1" t="s">
        <x:v>96</x:v>
      </x:c>
      <x:c r="F56" s="1" t="s">
        <x:v>115</x:v>
      </x:c>
      <x:c r="G56" s="1" t="s">
        <x:v>65</x:v>
      </x:c>
      <x:c r="H56" s="5">
        <x:v>7465902</x:v>
      </x:c>
      <x:c r="I56" s="36">
        <x:v>300000</x:v>
      </x:c>
      <x:c r="J56" s="45">
        <x:v>43</x:v>
      </x:c>
    </x:row>
    <x:row r="57" spans="1:10" s="3" customFormat="1" ht="20" customHeight="1">
      <x:c r="A57" s="103"/>
      <x:c r="B57" s="103"/>
      <x:c r="C57" s="1" t="s">
        <x:v>29</x:v>
      </x:c>
      <x:c r="D57" s="1" t="s">
        <x:v>18</x:v>
      </x:c>
      <x:c r="E57" s="1" t="s">
        <x:v>47</x:v>
      </x:c>
      <x:c r="F57" s="1" t="s">
        <x:v>115</x:v>
      </x:c>
      <x:c r="G57" s="1" t="s">
        <x:v>7</x:v>
      </x:c>
      <x:c r="H57" s="5">
        <x:v>6717182</x:v>
      </x:c>
      <x:c r="I57" s="36">
        <x:v>300000</x:v>
      </x:c>
      <x:c r="J57" s="45">
        <x:v>44</x:v>
      </x:c>
    </x:row>
    <x:row r="58" spans="1:10" s="3" customFormat="1" ht="20" customHeight="1">
      <x:c r="A58" s="103"/>
      <x:c r="B58" s="103"/>
      <x:c r="C58" s="1" t="s">
        <x:v>27</x:v>
      </x:c>
      <x:c r="D58" s="1" t="s">
        <x:v>18</x:v>
      </x:c>
      <x:c r="E58" s="1" t="s">
        <x:v>97</x:v>
      </x:c>
      <x:c r="F58" s="1" t="s">
        <x:v>75</x:v>
      </x:c>
      <x:c r="G58" s="1" t="s">
        <x:v>172</x:v>
      </x:c>
      <x:c r="H58" s="5">
        <x:v>6063942</x:v>
      </x:c>
      <x:c r="I58" s="36">
        <x:v>100000</x:v>
      </x:c>
      <x:c r="J58" s="45">
        <x:v>45</x:v>
      </x:c>
    </x:row>
    <x:row r="59" spans="1:10" s="3" customFormat="1" ht="20" customHeight="1">
      <x:c r="A59" s="103"/>
      <x:c r="B59" s="103"/>
      <x:c r="C59" s="1" t="s">
        <x:v>27</x:v>
      </x:c>
      <x:c r="D59" s="1" t="s">
        <x:v>99</x:v>
      </x:c>
      <x:c r="E59" s="1" t="s">
        <x:v>101</x:v>
      </x:c>
      <x:c r="F59" s="1" t="s">
        <x:v>75</x:v>
      </x:c>
      <x:c r="G59" s="1" t="s">
        <x:v>44</x:v>
      </x:c>
      <x:c r="H59" s="5">
        <x:v>5972992</x:v>
      </x:c>
      <x:c r="I59" s="36">
        <x:v>100000</x:v>
      </x:c>
      <x:c r="J59" s="45">
        <x:v>46</x:v>
      </x:c>
    </x:row>
    <x:row r="60" spans="1:10" s="3" customFormat="1" ht="20" customHeight="1">
      <x:c r="A60" s="103"/>
      <x:c r="B60" s="103"/>
      <x:c r="C60" s="1" t="s">
        <x:v>27</x:v>
      </x:c>
      <x:c r="D60" s="1" t="s">
        <x:v>18</x:v>
      </x:c>
      <x:c r="E60" s="1" t="s">
        <x:v>103</x:v>
      </x:c>
      <x:c r="F60" s="1" t="s">
        <x:v>115</x:v>
      </x:c>
      <x:c r="G60" s="1" t="s">
        <x:v>46</x:v>
      </x:c>
      <x:c r="H60" s="5">
        <x:v>5921649</x:v>
      </x:c>
      <x:c r="I60" s="36">
        <x:v>100000</x:v>
      </x:c>
      <x:c r="J60" s="45">
        <x:v>47</x:v>
      </x:c>
    </x:row>
    <x:row r="61" spans="1:10" s="3" customFormat="1" ht="20" customHeight="1">
      <x:c r="A61" s="103"/>
      <x:c r="B61" s="103"/>
      <x:c r="C61" s="1" t="s">
        <x:v>27</x:v>
      </x:c>
      <x:c r="D61" s="1" t="s">
        <x:v>99</x:v>
      </x:c>
      <x:c r="E61" s="1" t="s">
        <x:v>47</x:v>
      </x:c>
      <x:c r="F61" s="1" t="s">
        <x:v>115</x:v>
      </x:c>
      <x:c r="G61" s="1" t="s">
        <x:v>42</x:v>
      </x:c>
      <x:c r="H61" s="5">
        <x:v>5912347</x:v>
      </x:c>
      <x:c r="I61" s="36">
        <x:v>100000</x:v>
      </x:c>
      <x:c r="J61" s="45">
        <x:v>48</x:v>
      </x:c>
    </x:row>
    <x:row r="62" spans="1:10" s="3" customFormat="1" ht="20" customHeight="1">
      <x:c r="A62" s="103"/>
      <x:c r="B62" s="103"/>
      <x:c r="C62" s="1" t="s">
        <x:v>27</x:v>
      </x:c>
      <x:c r="D62" s="1" t="s">
        <x:v>99</x:v>
      </x:c>
      <x:c r="E62" s="1" t="s">
        <x:v>100</x:v>
      </x:c>
      <x:c r="F62" s="1" t="s">
        <x:v>141</x:v>
      </x:c>
      <x:c r="G62" s="1" t="s">
        <x:v>45</x:v>
      </x:c>
      <x:c r="H62" s="5">
        <x:v>5791264</x:v>
      </x:c>
      <x:c r="I62" s="36">
        <x:v>100000</x:v>
      </x:c>
      <x:c r="J62" s="45">
        <x:v>49</x:v>
      </x:c>
    </x:row>
    <x:row r="63" spans="1:10" s="3" customFormat="1" ht="20" customHeight="1">
      <x:c r="A63" s="103"/>
      <x:c r="B63" s="103"/>
      <x:c r="C63" s="1" t="s">
        <x:v>27</x:v>
      </x:c>
      <x:c r="D63" s="1" t="s">
        <x:v>99</x:v>
      </x:c>
      <x:c r="E63" s="1" t="s">
        <x:v>100</x:v>
      </x:c>
      <x:c r="F63" s="1" t="s">
        <x:v>115</x:v>
      </x:c>
      <x:c r="G63" s="1" t="s">
        <x:v>6</x:v>
      </x:c>
      <x:c r="H63" s="5">
        <x:v>5746455</x:v>
      </x:c>
      <x:c r="I63" s="36">
        <x:v>100000</x:v>
      </x:c>
      <x:c r="J63" s="45">
        <x:v>50</x:v>
      </x:c>
    </x:row>
  </x:sheetData>
  <x:mergeCells count="13">
    <x:mergeCell ref="B14:B23"/>
    <x:mergeCell ref="A14:A23"/>
    <x:mergeCell ref="A24:A33"/>
    <x:mergeCell ref="A44:A53"/>
    <x:mergeCell ref="B44:B53"/>
    <x:mergeCell ref="A54:A63"/>
    <x:mergeCell ref="B54:B63"/>
    <x:mergeCell ref="B24:B33"/>
    <x:mergeCell ref="B4:B13"/>
    <x:mergeCell ref="A4:A13"/>
    <x:mergeCell ref="A1:I1"/>
    <x:mergeCell ref="A34:A43"/>
    <x:mergeCell ref="B34:B43"/>
  </x:mergeCells>
  <x:printOptions horizontalCentered="1" verticalCentered="1" headings="0" gridLines="0" gridLinesSet="1"/>
  <x:pageMargins left="0.27541667222976685" right="0.27541667222976685" top="0.19666667282581329" bottom="0.19666667282581329" header="0.11777777969837189" footer="0.11777777969837189"/>
  <x:pageSetup paperSize="9" scale="63" firstPageNumber="1" fitToWidth="1" fitToHeight="1" orientation="portrait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>
    <x:pageSetUpPr autoPageBreaks="1" fitToPage="1"/>
  </x:sheetPr>
  <x:dimension ref="A1:N70"/>
  <x:sheetViews>
    <x:sheetView topLeftCell="A1" zoomScaleNormal="100" workbookViewId="0">
      <x:selection activeCell="A1" activeCellId="0" sqref="A1:H1"/>
    </x:sheetView>
  </x:sheetViews>
  <x:sheetFormatPr defaultColWidth="8.88671875" defaultRowHeight="16.399999999999999"/>
  <x:cols>
    <x:col min="1" max="1" width="8" style="4" customWidth="1"/>
    <x:col min="2" max="2" width="7.5546875" style="4" customWidth="1"/>
    <x:col min="3" max="3" width="9.5546875" style="4" customWidth="1"/>
    <x:col min="4" max="4" width="11.13671875" style="4" bestFit="1" customWidth="1"/>
    <x:col min="5" max="5" width="13.94921875" style="4" bestFit="1" customWidth="1"/>
    <x:col min="6" max="6" width="7.66796875" style="4" customWidth="1"/>
    <x:col min="7" max="7" width="11.53125" style="13" bestFit="1" customWidth="1"/>
    <x:col min="8" max="8" width="9.33203125" style="16" customWidth="1"/>
    <x:col min="9" max="9" width="5.109375" style="3" hidden="1" customWidth="1"/>
    <x:col min="10" max="16384" width="8.88671875" style="3"/>
  </x:cols>
  <x:sheetData>
    <x:row r="1" spans="1:8" ht="33.75" customHeight="1">
      <x:c r="A1" s="104" t="s">
        <x:v>163</x:v>
      </x:c>
      <x:c r="B1" s="104"/>
      <x:c r="C1" s="104"/>
      <x:c r="D1" s="104"/>
      <x:c r="E1" s="104"/>
      <x:c r="F1" s="104"/>
      <x:c r="G1" s="104"/>
      <x:c r="H1" s="108"/>
    </x:row>
    <x:row r="2" spans="1:8" s="3" customFormat="1" ht="17.25" customHeight="1">
      <x:c r="A2" s="15"/>
      <x:c r="B2" s="7"/>
      <x:c r="C2" s="7"/>
      <x:c r="D2" s="15"/>
      <x:c r="E2" s="15"/>
      <x:c r="F2" s="7"/>
      <x:c r="G2" s="32"/>
      <x:c r="H2" s="22"/>
    </x:row>
    <x:row r="3" spans="1:8" ht="20" customHeight="1">
      <x:c r="A3" s="8" t="s">
        <x:v>16</x:v>
      </x:c>
      <x:c r="B3" s="9" t="s">
        <x:v>19</x:v>
      </x:c>
      <x:c r="C3" s="9" t="s">
        <x:v>13</x:v>
      </x:c>
      <x:c r="D3" s="9" t="s">
        <x:v>25</x:v>
      </x:c>
      <x:c r="E3" s="9" t="s">
        <x:v>33</x:v>
      </x:c>
      <x:c r="F3" s="9" t="s">
        <x:v>31</x:v>
      </x:c>
      <x:c r="G3" s="38" t="s">
        <x:v>145</x:v>
      </x:c>
      <x:c r="H3" s="17" t="s">
        <x:v>151</x:v>
      </x:c>
    </x:row>
    <x:row r="4" spans="1:9" s="3" customFormat="1" ht="20" customHeight="1">
      <x:c r="A4" s="39" t="s">
        <x:v>200</x:v>
      </x:c>
      <x:c r="B4" s="6" t="s">
        <x:v>27</x:v>
      </x:c>
      <x:c r="C4" s="1" t="s">
        <x:v>191</x:v>
      </x:c>
      <x:c r="D4" s="1" t="s">
        <x:v>47</x:v>
      </x:c>
      <x:c r="E4" s="1" t="s">
        <x:v>143</x:v>
      </x:c>
      <x:c r="F4" s="1" t="s">
        <x:v>35</x:v>
      </x:c>
      <x:c r="G4" s="51">
        <x:v>9461</x:v>
      </x:c>
      <x:c r="H4" s="18">
        <x:v>100000</x:v>
      </x:c>
      <x:c r="I4" s="3">
        <x:v>23</x:v>
      </x:c>
    </x:row>
    <x:row r="5" spans="1:9" s="3" customFormat="1" ht="20" customHeight="1">
      <x:c r="A5" s="39" t="s">
        <x:v>200</x:v>
      </x:c>
      <x:c r="B5" s="6" t="s">
        <x:v>27</x:v>
      </x:c>
      <x:c r="C5" s="1" t="s">
        <x:v>18</x:v>
      </x:c>
      <x:c r="D5" s="1" t="s">
        <x:v>47</x:v>
      </x:c>
      <x:c r="E5" s="1" t="s">
        <x:v>143</x:v>
      </x:c>
      <x:c r="F5" s="1" t="s">
        <x:v>194</x:v>
      </x:c>
      <x:c r="G5" s="51">
        <x:v>3797</x:v>
      </x:c>
      <x:c r="H5" s="18">
        <x:v>100000</x:v>
      </x:c>
      <x:c r="I5" s="3">
        <x:v>48</x:v>
      </x:c>
    </x:row>
    <x:row r="6" spans="1:9" s="3" customFormat="1" ht="20" customHeight="1">
      <x:c r="A6" s="39" t="s">
        <x:v>208</x:v>
      </x:c>
      <x:c r="B6" s="6" t="s">
        <x:v>29</x:v>
      </x:c>
      <x:c r="C6" s="6" t="s">
        <x:v>18</x:v>
      </x:c>
      <x:c r="D6" s="6" t="s">
        <x:v>156</x:v>
      </x:c>
      <x:c r="E6" s="6" t="s">
        <x:v>147</x:v>
      </x:c>
      <x:c r="F6" s="6" t="s">
        <x:v>53</x:v>
      </x:c>
      <x:c r="G6" s="36">
        <x:v>528</x:v>
      </x:c>
      <x:c r="H6" s="18">
        <x:v>300000</x:v>
      </x:c>
      <x:c r="I6" s="3">
        <x:v>21</x:v>
      </x:c>
    </x:row>
    <x:row r="7" spans="1:9" s="3" customFormat="1" ht="20" customHeight="1">
      <x:c r="A7" s="39" t="s">
        <x:v>201</x:v>
      </x:c>
      <x:c r="B7" s="83" t="s">
        <x:v>29</x:v>
      </x:c>
      <x:c r="C7" s="83" t="s">
        <x:v>18</x:v>
      </x:c>
      <x:c r="D7" s="83" t="s">
        <x:v>156</x:v>
      </x:c>
      <x:c r="E7" s="83" t="s">
        <x:v>143</x:v>
      </x:c>
      <x:c r="F7" s="83" t="s">
        <x:v>14</x:v>
      </x:c>
      <x:c r="G7" s="84">
        <x:v>62296801.999999933</x:v>
      </x:c>
      <x:c r="H7" s="18">
        <x:v>300000</x:v>
      </x:c>
      <x:c r="I7" s="3">
        <x:v>22</x:v>
      </x:c>
    </x:row>
    <x:row r="8" spans="1:9" s="3" customFormat="1" ht="20" customHeight="1">
      <x:c r="A8" s="39" t="s">
        <x:v>201</x:v>
      </x:c>
      <x:c r="B8" s="83" t="s">
        <x:v>29</x:v>
      </x:c>
      <x:c r="C8" s="83" t="s">
        <x:v>18</x:v>
      </x:c>
      <x:c r="D8" s="83" t="s">
        <x:v>156</x:v>
      </x:c>
      <x:c r="E8" s="83" t="s">
        <x:v>147</x:v>
      </x:c>
      <x:c r="F8" s="83" t="s">
        <x:v>12</x:v>
      </x:c>
      <x:c r="G8" s="84">
        <x:v>52270598.399999939</x:v>
      </x:c>
      <x:c r="H8" s="18">
        <x:v>300000</x:v>
      </x:c>
      <x:c r="I8" s="3">
        <x:v>49</x:v>
      </x:c>
    </x:row>
    <x:row r="9" spans="1:9" s="3" customFormat="1" ht="20" customHeight="1">
      <x:c r="A9" s="39" t="s">
        <x:v>201</x:v>
      </x:c>
      <x:c r="B9" s="83" t="s">
        <x:v>27</x:v>
      </x:c>
      <x:c r="C9" s="83" t="s">
        <x:v>18</x:v>
      </x:c>
      <x:c r="D9" s="83" t="s">
        <x:v>156</x:v>
      </x:c>
      <x:c r="E9" s="83" t="s">
        <x:v>141</x:v>
      </x:c>
      <x:c r="F9" s="83" t="s">
        <x:v>5</x:v>
      </x:c>
      <x:c r="G9" s="84">
        <x:v>52091589.599999934</x:v>
      </x:c>
      <x:c r="H9" s="18">
        <x:v>100000</x:v>
      </x:c>
      <x:c r="I9" s="3">
        <x:v>4</x:v>
      </x:c>
    </x:row>
    <x:row r="10" spans="1:9" s="3" customFormat="1" ht="20" customHeight="1">
      <x:c r="A10" s="39" t="s">
        <x:v>157</x:v>
      </x:c>
      <x:c r="B10" s="1" t="s">
        <x:v>28</x:v>
      </x:c>
      <x:c r="C10" s="1" t="s">
        <x:v>18</x:v>
      </x:c>
      <x:c r="D10" s="1" t="s">
        <x:v>18</x:v>
      </x:c>
      <x:c r="E10" s="1" t="s">
        <x:v>143</x:v>
      </x:c>
      <x:c r="F10" s="14" t="s">
        <x:v>186</x:v>
      </x:c>
      <x:c r="G10" s="117">
        <x:v>5.3759875472236649</x:v>
      </x:c>
      <x:c r="H10" s="18">
        <x:v>500000</x:v>
      </x:c>
      <x:c r="I10" s="3">
        <x:v>15</x:v>
      </x:c>
    </x:row>
    <x:row r="11" spans="1:9" s="3" customFormat="1" ht="20" customHeight="1">
      <x:c r="A11" s="39" t="s">
        <x:v>173</x:v>
      </x:c>
      <x:c r="B11" s="1" t="s">
        <x:v>29</x:v>
      </x:c>
      <x:c r="C11" s="1" t="s">
        <x:v>18</x:v>
      </x:c>
      <x:c r="D11" s="1" t="s">
        <x:v>47</x:v>
      </x:c>
      <x:c r="E11" s="1" t="s">
        <x:v>115</x:v>
      </x:c>
      <x:c r="F11" s="1" t="s">
        <x:v>7</x:v>
      </x:c>
      <x:c r="G11" s="5">
        <x:v>6717182</x:v>
      </x:c>
      <x:c r="H11" s="18">
        <x:v>300000</x:v>
      </x:c>
      <x:c r="I11" s="3">
        <x:v>44</x:v>
      </x:c>
    </x:row>
    <x:row r="12" spans="1:9" s="3" customFormat="1" ht="20" customHeight="1">
      <x:c r="A12" s="39" t="s">
        <x:v>173</x:v>
      </x:c>
      <x:c r="B12" s="1" t="s">
        <x:v>27</x:v>
      </x:c>
      <x:c r="C12" s="1" t="s">
        <x:v>18</x:v>
      </x:c>
      <x:c r="D12" s="1" t="s">
        <x:v>97</x:v>
      </x:c>
      <x:c r="E12" s="1" t="s">
        <x:v>75</x:v>
      </x:c>
      <x:c r="F12" s="1" t="s">
        <x:v>172</x:v>
      </x:c>
      <x:c r="G12" s="5">
        <x:v>6063942</x:v>
      </x:c>
      <x:c r="H12" s="18">
        <x:v>100000</x:v>
      </x:c>
      <x:c r="I12" s="3">
        <x:v>45</x:v>
      </x:c>
    </x:row>
    <x:row r="13" spans="1:9" s="3" customFormat="1" ht="20" customHeight="1">
      <x:c r="A13" s="39" t="s">
        <x:v>173</x:v>
      </x:c>
      <x:c r="B13" s="1" t="s">
        <x:v>27</x:v>
      </x:c>
      <x:c r="C13" s="1" t="s">
        <x:v>18</x:v>
      </x:c>
      <x:c r="D13" s="1" t="s">
        <x:v>103</x:v>
      </x:c>
      <x:c r="E13" s="1" t="s">
        <x:v>115</x:v>
      </x:c>
      <x:c r="F13" s="1" t="s">
        <x:v>46</x:v>
      </x:c>
      <x:c r="G13" s="5">
        <x:v>5921649</x:v>
      </x:c>
      <x:c r="H13" s="18">
        <x:v>100000</x:v>
      </x:c>
      <x:c r="I13" s="3">
        <x:v>50</x:v>
      </x:c>
    </x:row>
    <x:row r="14" spans="1:9" ht="20" customHeight="1">
      <x:c r="A14" s="39" t="s">
        <x:v>200</x:v>
      </x:c>
      <x:c r="B14" s="6" t="s">
        <x:v>28</x:v>
      </x:c>
      <x:c r="C14" s="1" t="s">
        <x:v>80</x:v>
      </x:c>
      <x:c r="D14" s="1" t="s">
        <x:v>119</x:v>
      </x:c>
      <x:c r="E14" s="1" t="s">
        <x:v>143</x:v>
      </x:c>
      <x:c r="F14" s="1" t="s">
        <x:v>36</x:v>
      </x:c>
      <x:c r="G14" s="51">
        <x:v>20833</x:v>
      </x:c>
      <x:c r="H14" s="18">
        <x:v>500000</x:v>
      </x:c>
      <x:c r="I14" s="3">
        <x:v>1</x:v>
      </x:c>
    </x:row>
    <x:row r="15" spans="1:9" ht="20" customHeight="1">
      <x:c r="A15" s="39" t="s">
        <x:v>207</x:v>
      </x:c>
      <x:c r="B15" s="6" t="s">
        <x:v>28</x:v>
      </x:c>
      <x:c r="C15" s="6" t="s">
        <x:v>80</x:v>
      </x:c>
      <x:c r="D15" s="6" t="s">
        <x:v>152</x:v>
      </x:c>
      <x:c r="E15" s="6" t="s">
        <x:v>143</x:v>
      </x:c>
      <x:c r="F15" s="6" t="s">
        <x:v>58</x:v>
      </x:c>
      <x:c r="G15" s="37">
        <x:v>78507210</x:v>
      </x:c>
      <x:c r="H15" s="18">
        <x:v>500000</x:v>
      </x:c>
      <x:c r="I15" s="3">
        <x:v>2</x:v>
      </x:c>
    </x:row>
    <x:row r="16" spans="1:9" ht="20" customHeight="1">
      <x:c r="A16" s="39" t="s">
        <x:v>207</x:v>
      </x:c>
      <x:c r="B16" s="6" t="s">
        <x:v>29</x:v>
      </x:c>
      <x:c r="C16" s="6" t="s">
        <x:v>80</x:v>
      </x:c>
      <x:c r="D16" s="6" t="s">
        <x:v>152</x:v>
      </x:c>
      <x:c r="E16" s="6" t="s">
        <x:v>115</x:v>
      </x:c>
      <x:c r="F16" s="6" t="s">
        <x:v>188</x:v>
      </x:c>
      <x:c r="G16" s="37">
        <x:v>37510830</x:v>
      </x:c>
      <x:c r="H16" s="18">
        <x:v>300000</x:v>
      </x:c>
      <x:c r="I16" s="3">
        <x:v>3</x:v>
      </x:c>
    </x:row>
    <x:row r="17" spans="1:9" ht="20" customHeight="1">
      <x:c r="A17" s="39" t="s">
        <x:v>201</x:v>
      </x:c>
      <x:c r="B17" s="83" t="s">
        <x:v>29</x:v>
      </x:c>
      <x:c r="C17" s="83" t="s">
        <x:v>80</x:v>
      </x:c>
      <x:c r="D17" s="83" t="s">
        <x:v>152</x:v>
      </x:c>
      <x:c r="E17" s="83" t="s">
        <x:v>141</x:v>
      </x:c>
      <x:c r="F17" s="83" t="s">
        <x:v>15</x:v>
      </x:c>
      <x:c r="G17" s="84">
        <x:v>55537324</x:v>
      </x:c>
      <x:c r="H17" s="18">
        <x:v>300000</x:v>
      </x:c>
      <x:c r="I17" s="3">
        <x:v>26</x:v>
      </x:c>
    </x:row>
    <x:row r="18" spans="1:9" ht="20" customHeight="1">
      <x:c r="A18" s="39" t="s">
        <x:v>207</x:v>
      </x:c>
      <x:c r="B18" s="6" t="s">
        <x:v>29</x:v>
      </x:c>
      <x:c r="C18" s="6" t="s">
        <x:v>106</x:v>
      </x:c>
      <x:c r="D18" s="6" t="s">
        <x:v>156</x:v>
      </x:c>
      <x:c r="E18" s="6" t="s">
        <x:v>143</x:v>
      </x:c>
      <x:c r="F18" s="6" t="s">
        <x:v>184</x:v>
      </x:c>
      <x:c r="G18" s="37">
        <x:v>48173724</x:v>
      </x:c>
      <x:c r="H18" s="18">
        <x:v>300000</x:v>
      </x:c>
      <x:c r="I18" s="3">
        <x:v>42</x:v>
      </x:c>
    </x:row>
    <x:row r="19" spans="1:9" ht="20" customHeight="1">
      <x:c r="A19" s="39" t="s">
        <x:v>207</x:v>
      </x:c>
      <x:c r="B19" s="6" t="s">
        <x:v>29</x:v>
      </x:c>
      <x:c r="C19" s="6" t="s">
        <x:v>106</x:v>
      </x:c>
      <x:c r="D19" s="6" t="s">
        <x:v>156</x:v>
      </x:c>
      <x:c r="E19" s="6" t="s">
        <x:v>115</x:v>
      </x:c>
      <x:c r="F19" s="6" t="s">
        <x:v>183</x:v>
      </x:c>
      <x:c r="G19" s="37">
        <x:v>45789764</x:v>
      </x:c>
      <x:c r="H19" s="18">
        <x:v>300000</x:v>
      </x:c>
      <x:c r="I19" s="3">
        <x:v>2</x:v>
      </x:c>
    </x:row>
    <x:row r="20" spans="1:9" ht="20" customHeight="1">
      <x:c r="A20" s="39" t="s">
        <x:v>157</x:v>
      </x:c>
      <x:c r="B20" s="1" t="s">
        <x:v>27</x:v>
      </x:c>
      <x:c r="C20" s="1" t="s">
        <x:v>106</x:v>
      </x:c>
      <x:c r="D20" s="1" t="s">
        <x:v>202</x:v>
      </x:c>
      <x:c r="E20" s="1" t="s">
        <x:v>141</x:v>
      </x:c>
      <x:c r="F20" s="14" t="s">
        <x:v>177</x:v>
      </x:c>
      <x:c r="G20" s="117">
        <x:v>1.410721143619045</x:v>
      </x:c>
      <x:c r="H20" s="18">
        <x:v>100000</x:v>
      </x:c>
      <x:c r="I20" s="3">
        <x:v>41</x:v>
      </x:c>
    </x:row>
    <x:row r="21" spans="1:9" ht="20" customHeight="1">
      <x:c r="A21" s="39" t="s">
        <x:v>208</x:v>
      </x:c>
      <x:c r="B21" s="6" t="s">
        <x:v>27</x:v>
      </x:c>
      <x:c r="C21" s="6" t="s">
        <x:v>148</x:v>
      </x:c>
      <x:c r="D21" s="6" t="s">
        <x:v>156</x:v>
      </x:c>
      <x:c r="E21" s="6" t="s">
        <x:v>115</x:v>
      </x:c>
      <x:c r="F21" s="6" t="s">
        <x:v>54</x:v>
      </x:c>
      <x:c r="G21" s="36">
        <x:v>409</x:v>
      </x:c>
      <x:c r="H21" s="18">
        <x:v>100000</x:v>
      </x:c>
      <x:c r="I21" s="3">
        <x:v>35</x:v>
      </x:c>
    </x:row>
    <x:row r="22" spans="1:9" ht="20" customHeight="1">
      <x:c r="A22" s="39" t="s">
        <x:v>208</x:v>
      </x:c>
      <x:c r="B22" s="6" t="s">
        <x:v>27</x:v>
      </x:c>
      <x:c r="C22" s="6" t="s">
        <x:v>148</x:v>
      </x:c>
      <x:c r="D22" s="6" t="s">
        <x:v>156</x:v>
      </x:c>
      <x:c r="E22" s="6" t="s">
        <x:v>147</x:v>
      </x:c>
      <x:c r="F22" s="6" t="s">
        <x:v>59</x:v>
      </x:c>
      <x:c r="G22" s="36">
        <x:v>317</x:v>
      </x:c>
      <x:c r="H22" s="18">
        <x:v>100000</x:v>
      </x:c>
      <x:c r="I22" s="3">
        <x:v>34</x:v>
      </x:c>
    </x:row>
    <x:row r="23" spans="1:9" ht="20" customHeight="1">
      <x:c r="A23" s="39" t="s">
        <x:v>201</x:v>
      </x:c>
      <x:c r="B23" s="83" t="s">
        <x:v>27</x:v>
      </x:c>
      <x:c r="C23" s="83" t="s">
        <x:v>148</x:v>
      </x:c>
      <x:c r="D23" s="83" t="s">
        <x:v>30</x:v>
      </x:c>
      <x:c r="E23" s="83" t="s">
        <x:v>141</x:v>
      </x:c>
      <x:c r="F23" s="83" t="s">
        <x:v>21</x:v>
      </x:c>
      <x:c r="G23" s="84">
        <x:v>51985479</x:v>
      </x:c>
      <x:c r="H23" s="18">
        <x:v>100000</x:v>
      </x:c>
      <x:c r="I23" s="3">
        <x:v>16</x:v>
      </x:c>
    </x:row>
    <x:row r="24" spans="1:9" s="3" customFormat="1" ht="20" customHeight="1">
      <x:c r="A24" s="39" t="s">
        <x:v>157</x:v>
      </x:c>
      <x:c r="B24" s="1" t="s">
        <x:v>27</x:v>
      </x:c>
      <x:c r="C24" s="1" t="s">
        <x:v>148</x:v>
      </x:c>
      <x:c r="D24" s="1" t="s">
        <x:v>41</x:v>
      </x:c>
      <x:c r="E24" s="1" t="s">
        <x:v>115</x:v>
      </x:c>
      <x:c r="F24" s="14" t="s">
        <x:v>187</x:v>
      </x:c>
      <x:c r="G24" s="117">
        <x:v>2.9994947108773156</x:v>
      </x:c>
      <x:c r="H24" s="18">
        <x:v>100000</x:v>
      </x:c>
      <x:c r="I24" s="3">
        <x:v>33</x:v>
      </x:c>
    </x:row>
    <x:row r="25" spans="1:9" s="3" customFormat="1" ht="20" customHeight="1">
      <x:c r="A25" s="39" t="s">
        <x:v>200</x:v>
      </x:c>
      <x:c r="B25" s="6" t="s">
        <x:v>27</x:v>
      </x:c>
      <x:c r="C25" s="1" t="s">
        <x:v>155</x:v>
      </x:c>
      <x:c r="D25" s="1" t="s">
        <x:v>47</x:v>
      </x:c>
      <x:c r="E25" s="1" t="s">
        <x:v>143</x:v>
      </x:c>
      <x:c r="F25" s="1" t="s">
        <x:v>193</x:v>
      </x:c>
      <x:c r="G25" s="51">
        <x:v>2459</x:v>
      </x:c>
      <x:c r="H25" s="18">
        <x:v>100000</x:v>
      </x:c>
      <x:c r="I25" s="3">
        <x:v>6</x:v>
      </x:c>
    </x:row>
    <x:row r="26" spans="1:9" s="3" customFormat="1" ht="20" customHeight="1">
      <x:c r="A26" s="39" t="s">
        <x:v>173</x:v>
      </x:c>
      <x:c r="B26" s="1" t="s">
        <x:v>29</x:v>
      </x:c>
      <x:c r="C26" s="1" t="s">
        <x:v>155</x:v>
      </x:c>
      <x:c r="D26" s="1" t="s">
        <x:v>47</x:v>
      </x:c>
      <x:c r="E26" s="1" t="s">
        <x:v>75</x:v>
      </x:c>
      <x:c r="F26" s="1" t="s">
        <x:v>62</x:v>
      </x:c>
      <x:c r="G26" s="5">
        <x:v>11208447</x:v>
      </x:c>
      <x:c r="H26" s="18">
        <x:v>300000</x:v>
      </x:c>
      <x:c r="I26" s="3">
        <x:v>10</x:v>
      </x:c>
    </x:row>
    <x:row r="27" spans="1:9" s="3" customFormat="1" ht="20" customHeight="1">
      <x:c r="A27" s="39" t="s">
        <x:v>200</x:v>
      </x:c>
      <x:c r="B27" s="6" t="s">
        <x:v>29</x:v>
      </x:c>
      <x:c r="C27" s="1" t="s">
        <x:v>154</x:v>
      </x:c>
      <x:c r="D27" s="1" t="s">
        <x:v>47</x:v>
      </x:c>
      <x:c r="E27" s="1" t="s">
        <x:v>74</x:v>
      </x:c>
      <x:c r="F27" s="1" t="s">
        <x:v>39</x:v>
      </x:c>
      <x:c r="G27" s="51">
        <x:v>11507</x:v>
      </x:c>
      <x:c r="H27" s="18">
        <x:v>300000</x:v>
      </x:c>
      <x:c r="I27" s="3">
        <x:v>7</x:v>
      </x:c>
    </x:row>
    <x:row r="28" spans="1:9" s="3" customFormat="1" ht="20" customHeight="1">
      <x:c r="A28" s="39" t="s">
        <x:v>207</x:v>
      </x:c>
      <x:c r="B28" s="6" t="s">
        <x:v>27</x:v>
      </x:c>
      <x:c r="C28" s="6" t="s">
        <x:v>154</x:v>
      </x:c>
      <x:c r="D28" s="6" t="s">
        <x:v>98</x:v>
      </x:c>
      <x:c r="E28" s="6" t="s">
        <x:v>141</x:v>
      </x:c>
      <x:c r="F28" s="6" t="s">
        <x:v>43</x:v>
      </x:c>
      <x:c r="G28" s="37">
        <x:v>24623887</x:v>
      </x:c>
      <x:c r="H28" s="18">
        <x:v>100000</x:v>
      </x:c>
      <x:c r="I28" s="3">
        <x:v>19</x:v>
      </x:c>
    </x:row>
    <x:row r="29" spans="1:9" s="3" customFormat="1" ht="20" customHeight="1">
      <x:c r="A29" s="39" t="s">
        <x:v>208</x:v>
      </x:c>
      <x:c r="B29" s="6" t="s">
        <x:v>27</x:v>
      </x:c>
      <x:c r="C29" s="6" t="s">
        <x:v>144</x:v>
      </x:c>
      <x:c r="D29" s="6" t="s">
        <x:v>156</x:v>
      </x:c>
      <x:c r="E29" s="6" t="s">
        <x:v>92</x:v>
      </x:c>
      <x:c r="F29" s="6" t="s">
        <x:v>190</x:v>
      </x:c>
      <x:c r="G29" s="36">
        <x:v>438</x:v>
      </x:c>
      <x:c r="H29" s="18">
        <x:v>100000</x:v>
      </x:c>
      <x:c r="I29" s="3">
        <x:v>14</x:v>
      </x:c>
    </x:row>
    <x:row r="30" spans="1:9" s="3" customFormat="1" ht="20" customHeight="1">
      <x:c r="A30" s="39" t="s">
        <x:v>208</x:v>
      </x:c>
      <x:c r="B30" s="6" t="s">
        <x:v>27</x:v>
      </x:c>
      <x:c r="C30" s="6" t="s">
        <x:v>144</x:v>
      </x:c>
      <x:c r="D30" s="6" t="s">
        <x:v>156</x:v>
      </x:c>
      <x:c r="E30" s="6" t="s">
        <x:v>147</x:v>
      </x:c>
      <x:c r="F30" s="6" t="s">
        <x:v>51</x:v>
      </x:c>
      <x:c r="G30" s="36">
        <x:v>329</x:v>
      </x:c>
      <x:c r="H30" s="18">
        <x:v>100000</x:v>
      </x:c>
      <x:c r="I30" s="3">
        <x:v>1</x:v>
      </x:c>
    </x:row>
    <x:row r="31" spans="1:9" s="3" customFormat="1" ht="20" customHeight="1">
      <x:c r="A31" s="39" t="s">
        <x:v>208</x:v>
      </x:c>
      <x:c r="B31" s="6" t="s">
        <x:v>27</x:v>
      </x:c>
      <x:c r="C31" s="6" t="s">
        <x:v>144</x:v>
      </x:c>
      <x:c r="D31" s="6" t="s">
        <x:v>156</x:v>
      </x:c>
      <x:c r="E31" s="6" t="s">
        <x:v>92</x:v>
      </x:c>
      <x:c r="F31" s="6" t="s">
        <x:v>48</x:v>
      </x:c>
      <x:c r="G31" s="36">
        <x:v>322</x:v>
      </x:c>
      <x:c r="H31" s="18">
        <x:v>100000</x:v>
      </x:c>
      <x:c r="I31" s="3">
        <x:v>29</x:v>
      </x:c>
    </x:row>
    <x:row r="32" spans="1:9" s="3" customFormat="1" ht="20" customHeight="1">
      <x:c r="A32" s="39" t="s">
        <x:v>201</x:v>
      </x:c>
      <x:c r="B32" s="83" t="s">
        <x:v>28</x:v>
      </x:c>
      <x:c r="C32" s="83" t="s">
        <x:v>144</x:v>
      </x:c>
      <x:c r="D32" s="83" t="s">
        <x:v>156</x:v>
      </x:c>
      <x:c r="E32" s="83" t="s">
        <x:v>141</x:v>
      </x:c>
      <x:c r="F32" s="83" t="s">
        <x:v>26</x:v>
      </x:c>
      <x:c r="G32" s="84">
        <x:v>76301994</x:v>
      </x:c>
      <x:c r="H32" s="18">
        <x:v>500000</x:v>
      </x:c>
      <x:c r="I32" s="3">
        <x:v>4</x:v>
      </x:c>
    </x:row>
    <x:row r="33" spans="1:9" s="3" customFormat="1" ht="20" customHeight="1">
      <x:c r="A33" s="39" t="s">
        <x:v>201</x:v>
      </x:c>
      <x:c r="B33" s="83" t="s">
        <x:v>27</x:v>
      </x:c>
      <x:c r="C33" s="83" t="s">
        <x:v>144</x:v>
      </x:c>
      <x:c r="D33" s="83" t="s">
        <x:v>156</x:v>
      </x:c>
      <x:c r="E33" s="83" t="s">
        <x:v>143</x:v>
      </x:c>
      <x:c r="F33" s="83" t="s">
        <x:v>20</x:v>
      </x:c>
      <x:c r="G33" s="84">
        <x:v>29230582</x:v>
      </x:c>
      <x:c r="H33" s="18">
        <x:v>100000</x:v>
      </x:c>
      <x:c r="I33" s="3">
        <x:v>43</x:v>
      </x:c>
    </x:row>
    <x:row r="34" spans="1:9" s="3" customFormat="1" ht="20" customHeight="1">
      <x:c r="A34" s="39" t="s">
        <x:v>200</x:v>
      </x:c>
      <x:c r="B34" s="6" t="s">
        <x:v>27</x:v>
      </x:c>
      <x:c r="C34" s="1" t="s">
        <x:v>110</x:v>
      </x:c>
      <x:c r="D34" s="1" t="s">
        <x:v>47</x:v>
      </x:c>
      <x:c r="E34" s="1" t="s">
        <x:v>141</x:v>
      </x:c>
      <x:c r="F34" s="1" t="s">
        <x:v>195</x:v>
      </x:c>
      <x:c r="G34" s="51">
        <x:v>6820</x:v>
      </x:c>
      <x:c r="H34" s="18">
        <x:v>100000</x:v>
      </x:c>
      <x:c r="I34" s="3">
        <x:v>36</x:v>
      </x:c>
    </x:row>
    <x:row r="35" spans="1:9" s="3" customFormat="1" ht="20" customHeight="1">
      <x:c r="A35" s="39" t="s">
        <x:v>208</x:v>
      </x:c>
      <x:c r="B35" s="6" t="s">
        <x:v>27</x:v>
      </x:c>
      <x:c r="C35" s="6" t="s">
        <x:v>72</x:v>
      </x:c>
      <x:c r="D35" s="6" t="s">
        <x:v>156</x:v>
      </x:c>
      <x:c r="E35" s="6" t="s">
        <x:v>147</x:v>
      </x:c>
      <x:c r="F35" s="6" t="s">
        <x:v>56</x:v>
      </x:c>
      <x:c r="G35" s="36">
        <x:v>332</x:v>
      </x:c>
      <x:c r="H35" s="18">
        <x:v>100000</x:v>
      </x:c>
      <x:c r="I35" s="3">
        <x:v>7</x:v>
      </x:c>
    </x:row>
    <x:row r="36" spans="1:9" s="3" customFormat="1" ht="20" customHeight="1">
      <x:c r="A36" s="39" t="s">
        <x:v>207</x:v>
      </x:c>
      <x:c r="B36" s="6" t="s">
        <x:v>27</x:v>
      </x:c>
      <x:c r="C36" s="6" t="s">
        <x:v>72</x:v>
      </x:c>
      <x:c r="D36" s="6" t="s">
        <x:v>156</x:v>
      </x:c>
      <x:c r="E36" s="6" t="s">
        <x:v>147</x:v>
      </x:c>
      <x:c r="F36" s="6" t="s">
        <x:v>61</x:v>
      </x:c>
      <x:c r="G36" s="37">
        <x:v>28774752</x:v>
      </x:c>
      <x:c r="H36" s="18">
        <x:v>100000</x:v>
      </x:c>
      <x:c r="I36" s="3">
        <x:v>6</x:v>
      </x:c>
    </x:row>
    <x:row r="37" spans="1:9" s="3" customFormat="1" ht="20" customHeight="1">
      <x:c r="A37" s="39" t="s">
        <x:v>200</x:v>
      </x:c>
      <x:c r="B37" s="6" t="s">
        <x:v>27</x:v>
      </x:c>
      <x:c r="C37" s="1" t="s">
        <x:v>102</x:v>
      </x:c>
      <x:c r="D37" s="1" t="s">
        <x:v>47</x:v>
      </x:c>
      <x:c r="E37" s="1" t="s">
        <x:v>75</x:v>
      </x:c>
      <x:c r="F37" s="1" t="s">
        <x:v>40</x:v>
      </x:c>
      <x:c r="G37" s="51">
        <x:v>7204</x:v>
      </x:c>
      <x:c r="H37" s="18">
        <x:v>100000</x:v>
      </x:c>
      <x:c r="I37" s="3">
        <x:v>25</x:v>
      </x:c>
    </x:row>
    <x:row r="38" spans="1:9" s="3" customFormat="1" ht="20" customHeight="1">
      <x:c r="A38" s="39" t="s">
        <x:v>157</x:v>
      </x:c>
      <x:c r="B38" s="1" t="s">
        <x:v>29</x:v>
      </x:c>
      <x:c r="C38" s="1" t="s">
        <x:v>102</x:v>
      </x:c>
      <x:c r="D38" s="1" t="s">
        <x:v>203</x:v>
      </x:c>
      <x:c r="E38" s="1" t="s">
        <x:v>115</x:v>
      </x:c>
      <x:c r="F38" s="14" t="s">
        <x:v>178</x:v>
      </x:c>
      <x:c r="G38" s="117">
        <x:v>3.7456435841003106</x:v>
      </x:c>
      <x:c r="H38" s="18">
        <x:v>300000</x:v>
      </x:c>
      <x:c r="I38" s="3">
        <x:v>31</x:v>
      </x:c>
    </x:row>
    <x:row r="39" spans="1:9" s="3" customFormat="1" ht="20" customHeight="1">
      <x:c r="A39" s="39" t="s">
        <x:v>200</x:v>
      </x:c>
      <x:c r="B39" s="6" t="s">
        <x:v>29</x:v>
      </x:c>
      <x:c r="C39" s="1" t="s">
        <x:v>104</x:v>
      </x:c>
      <x:c r="D39" s="1" t="s">
        <x:v>47</x:v>
      </x:c>
      <x:c r="E39" s="1" t="s">
        <x:v>141</x:v>
      </x:c>
      <x:c r="F39" s="1" t="s">
        <x:v>37</x:v>
      </x:c>
      <x:c r="G39" s="51">
        <x:v>12122</x:v>
      </x:c>
      <x:c r="H39" s="18">
        <x:v>300000</x:v>
      </x:c>
      <x:c r="I39" s="3">
        <x:v>13</x:v>
      </x:c>
    </x:row>
    <x:row r="40" spans="1:9" s="3" customFormat="1" ht="20" customHeight="1">
      <x:c r="A40" s="39" t="s">
        <x:v>207</x:v>
      </x:c>
      <x:c r="B40" s="6" t="s">
        <x:v>27</x:v>
      </x:c>
      <x:c r="C40" s="6" t="s">
        <x:v>104</x:v>
      </x:c>
      <x:c r="D40" s="6" t="s">
        <x:v>156</x:v>
      </x:c>
      <x:c r="E40" s="6" t="s">
        <x:v>75</x:v>
      </x:c>
      <x:c r="F40" s="6" t="s">
        <x:v>197</x:v>
      </x:c>
      <x:c r="G40" s="37">
        <x:v>28504283</x:v>
      </x:c>
      <x:c r="H40" s="18">
        <x:v>100000</x:v>
      </x:c>
      <x:c r="I40" s="3">
        <x:v>8</x:v>
      </x:c>
    </x:row>
    <x:row r="41" spans="1:9" s="3" customFormat="1" ht="20" customHeight="1">
      <x:c r="A41" s="39" t="s">
        <x:v>207</x:v>
      </x:c>
      <x:c r="B41" s="6" t="s">
        <x:v>27</x:v>
      </x:c>
      <x:c r="C41" s="6" t="s">
        <x:v>104</x:v>
      </x:c>
      <x:c r="D41" s="6" t="s">
        <x:v>156</x:v>
      </x:c>
      <x:c r="E41" s="6" t="s">
        <x:v>141</x:v>
      </x:c>
      <x:c r="F41" s="6" t="s">
        <x:v>55</x:v>
      </x:c>
      <x:c r="G41" s="37">
        <x:v>21133515</x:v>
      </x:c>
      <x:c r="H41" s="18">
        <x:v>100000</x:v>
      </x:c>
      <x:c r="I41" s="3">
        <x:v>20</x:v>
      </x:c>
    </x:row>
    <x:row r="42" spans="1:9" s="3" customFormat="1" ht="20" customHeight="1">
      <x:c r="A42" s="39" t="s">
        <x:v>207</x:v>
      </x:c>
      <x:c r="B42" s="6" t="s">
        <x:v>27</x:v>
      </x:c>
      <x:c r="C42" s="6" t="s">
        <x:v>150</x:v>
      </x:c>
      <x:c r="D42" s="6" t="s">
        <x:v>156</x:v>
      </x:c>
      <x:c r="E42" s="6" t="s">
        <x:v>143</x:v>
      </x:c>
      <x:c r="F42" s="6" t="s">
        <x:v>23</x:v>
      </x:c>
      <x:c r="G42" s="37">
        <x:v>33319920</x:v>
      </x:c>
      <x:c r="H42" s="18">
        <x:v>100000</x:v>
      </x:c>
      <x:c r="I42" s="3">
        <x:v>5</x:v>
      </x:c>
    </x:row>
    <x:row r="43" spans="1:9" s="3" customFormat="1" ht="20" customHeight="1">
      <x:c r="A43" s="39" t="s">
        <x:v>201</x:v>
      </x:c>
      <x:c r="B43" s="83" t="s">
        <x:v>27</x:v>
      </x:c>
      <x:c r="C43" s="83" t="s">
        <x:v>150</x:v>
      </x:c>
      <x:c r="D43" s="83" t="s">
        <x:v>156</x:v>
      </x:c>
      <x:c r="E43" s="83" t="s">
        <x:v>143</x:v>
      </x:c>
      <x:c r="F43" s="83" t="s">
        <x:v>23</x:v>
      </x:c>
      <x:c r="G43" s="84">
        <x:v>26843446</x:v>
      </x:c>
      <x:c r="H43" s="18">
        <x:v>100000</x:v>
      </x:c>
      <x:c r="I43" s="3">
        <x:v>47</x:v>
      </x:c>
    </x:row>
    <x:row r="44" spans="1:9" s="3" customFormat="1" ht="20" customHeight="1">
      <x:c r="A44" s="39" t="s">
        <x:v>200</x:v>
      </x:c>
      <x:c r="B44" s="6" t="s">
        <x:v>27</x:v>
      </x:c>
      <x:c r="C44" s="1" t="s">
        <x:v>105</x:v>
      </x:c>
      <x:c r="D44" s="1" t="s">
        <x:v>47</x:v>
      </x:c>
      <x:c r="E44" s="1" t="s">
        <x:v>141</x:v>
      </x:c>
      <x:c r="F44" s="1" t="s">
        <x:v>38</x:v>
      </x:c>
      <x:c r="G44" s="51">
        <x:v>7589</x:v>
      </x:c>
      <x:c r="H44" s="18">
        <x:v>100000</x:v>
      </x:c>
      <x:c r="I44" s="3">
        <x:v>24</x:v>
      </x:c>
    </x:row>
    <x:row r="45" spans="1:9" s="3" customFormat="1" ht="20" customHeight="1">
      <x:c r="A45" s="39" t="s">
        <x:v>157</x:v>
      </x:c>
      <x:c r="B45" s="1" t="s">
        <x:v>29</x:v>
      </x:c>
      <x:c r="C45" s="1" t="s">
        <x:v>105</x:v>
      </x:c>
      <x:c r="D45" s="1" t="s">
        <x:v>108</x:v>
      </x:c>
      <x:c r="E45" s="1" t="s">
        <x:v>115</x:v>
      </x:c>
      <x:c r="F45" s="14" t="s">
        <x:v>185</x:v>
      </x:c>
      <x:c r="G45" s="117">
        <x:v>4.1153878605680418</x:v>
      </x:c>
      <x:c r="H45" s="18">
        <x:v>300000</x:v>
      </x:c>
      <x:c r="I45" s="3">
        <x:v>28</x:v>
      </x:c>
    </x:row>
    <x:row r="46" spans="1:9" s="3" customFormat="1" ht="20" customHeight="1">
      <x:c r="A46" s="39" t="s">
        <x:v>157</x:v>
      </x:c>
      <x:c r="B46" s="1" t="s">
        <x:v>27</x:v>
      </x:c>
      <x:c r="C46" s="1" t="s">
        <x:v>105</x:v>
      </x:c>
      <x:c r="D46" s="1" t="s">
        <x:v>107</x:v>
      </x:c>
      <x:c r="E46" s="1" t="s">
        <x:v>115</x:v>
      </x:c>
      <x:c r="F46" s="14" t="s">
        <x:v>66</x:v>
      </x:c>
      <x:c r="G46" s="117">
        <x:v>3.2173929300044035</x:v>
      </x:c>
      <x:c r="H46" s="18">
        <x:v>100000</x:v>
      </x:c>
      <x:c r="I46" s="3">
        <x:v>32</x:v>
      </x:c>
    </x:row>
    <x:row r="47" spans="1:9" s="3" customFormat="1" ht="20" customHeight="1">
      <x:c r="A47" s="39" t="s">
        <x:v>157</x:v>
      </x:c>
      <x:c r="B47" s="1" t="s">
        <x:v>27</x:v>
      </x:c>
      <x:c r="C47" s="1" t="s">
        <x:v>105</x:v>
      </x:c>
      <x:c r="D47" s="1" t="s">
        <x:v>205</x:v>
      </x:c>
      <x:c r="E47" s="1" t="s">
        <x:v>206</x:v>
      </x:c>
      <x:c r="F47" s="14" t="s">
        <x:v>179</x:v>
      </x:c>
      <x:c r="G47" s="117">
        <x:v>1.9707614684179999</x:v>
      </x:c>
      <x:c r="H47" s="18">
        <x:v>100000</x:v>
      </x:c>
      <x:c r="I47" s="3">
        <x:v>39</x:v>
      </x:c>
    </x:row>
    <x:row r="48" spans="1:9" s="3" customFormat="1" ht="20" customHeight="1">
      <x:c r="A48" s="39" t="s">
        <x:v>173</x:v>
      </x:c>
      <x:c r="B48" s="1" t="s">
        <x:v>28</x:v>
      </x:c>
      <x:c r="C48" s="1" t="s">
        <x:v>105</x:v>
      </x:c>
      <x:c r="D48" s="1" t="s">
        <x:v>107</x:v>
      </x:c>
      <x:c r="E48" s="1" t="s">
        <x:v>115</x:v>
      </x:c>
      <x:c r="F48" s="1" t="s">
        <x:v>66</x:v>
      </x:c>
      <x:c r="G48" s="5">
        <x:v>11348586</x:v>
      </x:c>
      <x:c r="H48" s="18">
        <x:v>500000</x:v>
      </x:c>
      <x:c r="I48" s="3">
        <x:v>37</x:v>
      </x:c>
    </x:row>
    <x:row r="49" spans="1:9" s="3" customFormat="1" ht="20" customHeight="1">
      <x:c r="A49" s="39" t="s">
        <x:v>157</x:v>
      </x:c>
      <x:c r="B49" s="1" t="s">
        <x:v>29</x:v>
      </x:c>
      <x:c r="C49" s="1" t="s">
        <x:v>73</x:v>
      </x:c>
      <x:c r="D49" s="1" t="s">
        <x:v>202</x:v>
      </x:c>
      <x:c r="E49" s="1" t="s">
        <x:v>115</x:v>
      </x:c>
      <x:c r="F49" s="31" t="s">
        <x:v>60</x:v>
      </x:c>
      <x:c r="G49" s="117">
        <x:v>4.5168466122839153</x:v>
      </x:c>
      <x:c r="H49" s="18">
        <x:v>300000</x:v>
      </x:c>
      <x:c r="I49" s="3">
        <x:v>18</x:v>
      </x:c>
    </x:row>
    <x:row r="50" spans="1:9" s="3" customFormat="1" ht="20" customHeight="1">
      <x:c r="A50" s="39" t="s">
        <x:v>200</x:v>
      </x:c>
      <x:c r="B50" s="6" t="s">
        <x:v>29</x:v>
      </x:c>
      <x:c r="C50" s="1" t="s">
        <x:v>109</x:v>
      </x:c>
      <x:c r="D50" s="1" t="s">
        <x:v>47</x:v>
      </x:c>
      <x:c r="E50" s="1" t="s">
        <x:v>141</x:v>
      </x:c>
      <x:c r="F50" s="1" t="s">
        <x:v>198</x:v>
      </x:c>
      <x:c r="G50" s="51">
        <x:v>11920</x:v>
      </x:c>
      <x:c r="H50" s="18">
        <x:v>300000</x:v>
      </x:c>
      <x:c r="I50" s="3">
        <x:v>9</x:v>
      </x:c>
    </x:row>
    <x:row r="51" spans="1:9" s="3" customFormat="1" ht="20" customHeight="1">
      <x:c r="A51" s="39" t="s">
        <x:v>208</x:v>
      </x:c>
      <x:c r="B51" s="6" t="s">
        <x:v>28</x:v>
      </x:c>
      <x:c r="C51" s="6" t="s">
        <x:v>95</x:v>
      </x:c>
      <x:c r="D51" s="6" t="s">
        <x:v>156</x:v>
      </x:c>
      <x:c r="E51" s="6" t="s">
        <x:v>147</x:v>
      </x:c>
      <x:c r="F51" s="6" t="s">
        <x:v>50</x:v>
      </x:c>
      <x:c r="G51" s="36">
        <x:v>557</x:v>
      </x:c>
      <x:c r="H51" s="18">
        <x:v>500000</x:v>
      </x:c>
      <x:c r="I51" s="3">
        <x:v>11</x:v>
      </x:c>
    </x:row>
    <x:row r="52" spans="1:9" s="3" customFormat="1" ht="20" customHeight="1">
      <x:c r="A52" s="39" t="s">
        <x:v>208</x:v>
      </x:c>
      <x:c r="B52" s="6" t="s">
        <x:v>29</x:v>
      </x:c>
      <x:c r="C52" s="6" t="s">
        <x:v>95</x:v>
      </x:c>
      <x:c r="D52" s="6" t="s">
        <x:v>156</x:v>
      </x:c>
      <x:c r="E52" s="6" t="s">
        <x:v>114</x:v>
      </x:c>
      <x:c r="F52" s="6" t="s">
        <x:v>52</x:v>
      </x:c>
      <x:c r="G52" s="36">
        <x:v>474</x:v>
      </x:c>
      <x:c r="H52" s="18">
        <x:v>300000</x:v>
      </x:c>
      <x:c r="I52" s="3">
        <x:v>5</x:v>
      </x:c>
    </x:row>
    <x:row r="53" spans="1:9" s="3" customFormat="1" ht="20" customHeight="1">
      <x:c r="A53" s="39" t="s">
        <x:v>208</x:v>
      </x:c>
      <x:c r="B53" s="6" t="s">
        <x:v>29</x:v>
      </x:c>
      <x:c r="C53" s="6" t="s">
        <x:v>95</x:v>
      </x:c>
      <x:c r="D53" s="6" t="s">
        <x:v>156</x:v>
      </x:c>
      <x:c r="E53" s="6" t="s">
        <x:v>147</x:v>
      </x:c>
      <x:c r="F53" s="6" t="s">
        <x:v>57</x:v>
      </x:c>
      <x:c r="G53" s="36">
        <x:v>469</x:v>
      </x:c>
      <x:c r="H53" s="18">
        <x:v>300000</x:v>
      </x:c>
      <x:c r="I53" s="3">
        <x:v>12</x:v>
      </x:c>
    </x:row>
    <x:row r="54" spans="1:9" s="3" customFormat="1" ht="20" customHeight="1">
      <x:c r="A54" s="39" t="s">
        <x:v>173</x:v>
      </x:c>
      <x:c r="B54" s="1" t="s">
        <x:v>29</x:v>
      </x:c>
      <x:c r="C54" s="1" t="s">
        <x:v>95</x:v>
      </x:c>
      <x:c r="D54" s="1" t="s">
        <x:v>96</x:v>
      </x:c>
      <x:c r="E54" s="1" t="s">
        <x:v>115</x:v>
      </x:c>
      <x:c r="F54" s="1" t="s">
        <x:v>65</x:v>
      </x:c>
      <x:c r="G54" s="5">
        <x:v>7465902</x:v>
      </x:c>
      <x:c r="H54" s="18">
        <x:v>300000</x:v>
      </x:c>
      <x:c r="I54" s="3">
        <x:v>46</x:v>
      </x:c>
    </x:row>
    <x:row r="55" spans="1:9" s="3" customFormat="1" ht="20" customHeight="1">
      <x:c r="A55" s="39" t="s">
        <x:v>173</x:v>
      </x:c>
      <x:c r="B55" s="1" t="s">
        <x:v>27</x:v>
      </x:c>
      <x:c r="C55" s="1" t="s">
        <x:v>99</x:v>
      </x:c>
      <x:c r="D55" s="1" t="s">
        <x:v>101</x:v>
      </x:c>
      <x:c r="E55" s="1" t="s">
        <x:v>75</x:v>
      </x:c>
      <x:c r="F55" s="1" t="s">
        <x:v>44</x:v>
      </x:c>
      <x:c r="G55" s="5">
        <x:v>5972992</x:v>
      </x:c>
      <x:c r="H55" s="18">
        <x:v>100000</x:v>
      </x:c>
      <x:c r="I55" s="3">
        <x:v>3</x:v>
      </x:c>
    </x:row>
    <x:row r="56" spans="1:9" s="3" customFormat="1" ht="20" customHeight="1">
      <x:c r="A56" s="39" t="s">
        <x:v>173</x:v>
      </x:c>
      <x:c r="B56" s="1" t="s">
        <x:v>27</x:v>
      </x:c>
      <x:c r="C56" s="1" t="s">
        <x:v>99</x:v>
      </x:c>
      <x:c r="D56" s="1" t="s">
        <x:v>47</x:v>
      </x:c>
      <x:c r="E56" s="1" t="s">
        <x:v>115</x:v>
      </x:c>
      <x:c r="F56" s="1" t="s">
        <x:v>42</x:v>
      </x:c>
      <x:c r="G56" s="5">
        <x:v>5912347</x:v>
      </x:c>
      <x:c r="H56" s="18">
        <x:v>100000</x:v>
      </x:c>
      <x:c r="I56" s="3">
        <x:v>10</x:v>
      </x:c>
    </x:row>
    <x:row r="57" spans="1:9" s="3" customFormat="1" ht="20" customHeight="1">
      <x:c r="A57" s="39" t="s">
        <x:v>173</x:v>
      </x:c>
      <x:c r="B57" s="1" t="s">
        <x:v>27</x:v>
      </x:c>
      <x:c r="C57" s="1" t="s">
        <x:v>99</x:v>
      </x:c>
      <x:c r="D57" s="1" t="s">
        <x:v>100</x:v>
      </x:c>
      <x:c r="E57" s="1" t="s">
        <x:v>141</x:v>
      </x:c>
      <x:c r="F57" s="1" t="s">
        <x:v>45</x:v>
      </x:c>
      <x:c r="G57" s="5">
        <x:v>5791264</x:v>
      </x:c>
      <x:c r="H57" s="18">
        <x:v>100000</x:v>
      </x:c>
      <x:c r="I57" s="3">
        <x:v>27</x:v>
      </x:c>
    </x:row>
    <x:row r="58" spans="1:9" s="3" customFormat="1" ht="20" customHeight="1">
      <x:c r="A58" s="39" t="s">
        <x:v>173</x:v>
      </x:c>
      <x:c r="B58" s="1" t="s">
        <x:v>27</x:v>
      </x:c>
      <x:c r="C58" s="1" t="s">
        <x:v>99</x:v>
      </x:c>
      <x:c r="D58" s="1" t="s">
        <x:v>100</x:v>
      </x:c>
      <x:c r="E58" s="1" t="s">
        <x:v>115</x:v>
      </x:c>
      <x:c r="F58" s="1" t="s">
        <x:v>6</x:v>
      </x:c>
      <x:c r="G58" s="5">
        <x:v>5746455</x:v>
      </x:c>
      <x:c r="H58" s="18">
        <x:v>100000</x:v>
      </x:c>
      <x:c r="I58" s="3">
        <x:v>30</x:v>
      </x:c>
    </x:row>
    <x:row r="59" spans="1:9" s="3" customFormat="1" ht="20" customHeight="1">
      <x:c r="A59" s="39" t="s">
        <x:v>201</x:v>
      </x:c>
      <x:c r="B59" s="83" t="s">
        <x:v>27</x:v>
      </x:c>
      <x:c r="C59" s="83" t="s">
        <x:v>149</x:v>
      </x:c>
      <x:c r="D59" s="83" t="s">
        <x:v>146</x:v>
      </x:c>
      <x:c r="E59" s="83" t="s">
        <x:v>143</x:v>
      </x:c>
      <x:c r="F59" s="83" t="s">
        <x:v>22</x:v>
      </x:c>
      <x:c r="G59" s="84">
        <x:v>31479720.399999999</x:v>
      </x:c>
      <x:c r="H59" s="18">
        <x:v>100000</x:v>
      </x:c>
      <x:c r="I59" s="3">
        <x:v>40</x:v>
      </x:c>
    </x:row>
    <x:row r="60" spans="1:9" s="3" customFormat="1" ht="20" customHeight="1">
      <x:c r="A60" s="39" t="s">
        <x:v>157</x:v>
      </x:c>
      <x:c r="B60" s="1" t="s">
        <x:v>27</x:v>
      </x:c>
      <x:c r="C60" s="1" t="s">
        <x:v>149</x:v>
      </x:c>
      <x:c r="D60" s="1" t="s">
        <x:v>202</x:v>
      </x:c>
      <x:c r="E60" s="1" t="s">
        <x:v>115</x:v>
      </x:c>
      <x:c r="F60" s="14" t="s">
        <x:v>176</x:v>
      </x:c>
      <x:c r="G60" s="117">
        <x:v>1.0225495062913637</x:v>
      </x:c>
      <x:c r="H60" s="18">
        <x:v>100000</x:v>
      </x:c>
      <x:c r="I60" s="3">
        <x:v>8</x:v>
      </x:c>
    </x:row>
    <x:row r="61" spans="1:9" s="3" customFormat="1" ht="20" customHeight="1">
      <x:c r="A61" s="39" t="s">
        <x:v>207</x:v>
      </x:c>
      <x:c r="B61" s="6" t="s">
        <x:v>27</x:v>
      </x:c>
      <x:c r="C61" s="6" t="s">
        <x:v>17</x:v>
      </x:c>
      <x:c r="D61" s="6" t="s">
        <x:v>156</x:v>
      </x:c>
      <x:c r="E61" s="6" t="s">
        <x:v>143</x:v>
      </x:c>
      <x:c r="F61" s="6" t="s">
        <x:v>11</x:v>
      </x:c>
      <x:c r="G61" s="37">
        <x:v>26519055</x:v>
      </x:c>
      <x:c r="H61" s="18">
        <x:v>100000</x:v>
      </x:c>
      <x:c r="I61" s="3">
        <x:v>9</x:v>
      </x:c>
    </x:row>
    <x:row r="62" spans="1:9" s="3" customFormat="1" ht="20" customHeight="1">
      <x:c r="A62" s="39" t="s">
        <x:v>201</x:v>
      </x:c>
      <x:c r="B62" s="83" t="s">
        <x:v>27</x:v>
      </x:c>
      <x:c r="C62" s="83" t="s">
        <x:v>17</x:v>
      </x:c>
      <x:c r="D62" s="83" t="s">
        <x:v>156</x:v>
      </x:c>
      <x:c r="E62" s="83" t="s">
        <x:v>143</x:v>
      </x:c>
      <x:c r="F62" s="83" t="s">
        <x:v>11</x:v>
      </x:c>
      <x:c r="G62" s="84">
        <x:v>39855455.5</x:v>
      </x:c>
      <x:c r="H62" s="18">
        <x:v>100000</x:v>
      </x:c>
      <x:c r="I62" s="3">
        <x:v>17</x:v>
      </x:c>
    </x:row>
    <x:row r="63" spans="1:9" s="3" customFormat="1" ht="20" customHeight="1">
      <x:c r="A63" s="40" t="s">
        <x:v>157</x:v>
      </x:c>
      <x:c r="B63" s="2" t="s">
        <x:v>27</x:v>
      </x:c>
      <x:c r="C63" s="2" t="s">
        <x:v>17</x:v>
      </x:c>
      <x:c r="D63" s="2" t="s">
        <x:v>204</x:v>
      </x:c>
      <x:c r="E63" s="2" t="s">
        <x:v>115</x:v>
      </x:c>
      <x:c r="F63" s="129" t="s">
        <x:v>180</x:v>
      </x:c>
      <x:c r="G63" s="130">
        <x:v>2.2446264490797803</x:v>
      </x:c>
      <x:c r="H63" s="19">
        <x:v>100000</x:v>
      </x:c>
      <x:c r="I63" s="3">
        <x:v>38</x:v>
      </x:c>
    </x:row>
    <x:row r="70" spans="1:14" s="3" customFormat="1" collapsed="1">
      <x:c r="A70" s="4"/>
      <x:c r="B70" s="4"/>
      <x:c r="C70" s="4"/>
      <x:c r="D70" s="4"/>
      <x:c r="E70" s="4"/>
      <x:c r="F70" s="4"/>
      <x:c r="G70" s="13"/>
      <x:c r="H70" s="16"/>
      <x:c r="I70" s="47" t="s">
        <x:v>113</x:v>
      </x:c>
      <x:c r="N70" s="3">
        <x:f>SUBTOTAL(9,N68:N70)</x:f>
        <x:v>0</x:v>
      </x:c>
    </x:row>
    <x:row r="71" collapsed="1"/>
  </x:sheetData>
  <x:autoFilter ref="A3:H63"/>
  <x:mergeCells count="1">
    <x:mergeCell ref="A1:H1"/>
  </x:mergeCells>
  <x:printOptions horizontalCentered="1" verticalCentered="1" headings="0" gridLines="0" gridLinesSet="1"/>
  <x:pageMargins left="0.27541667222976685" right="0.27541667222976685" top="0.19666667282581329" bottom="0.19666667282581329" header="0.11777777969837189" footer="0.11777777969837189"/>
  <x:pageSetup paperSize="9" scale="58" firstPageNumber="1" fitToWidth="1" fitToHeight="1" orientation="portrait" usePrinterDefaults="1" blackAndWhite="0" draft="0" useFirstPageNumber="0" horizontalDpi="3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G13"/>
  <x:sheetViews>
    <x:sheetView topLeftCell="A1" zoomScaleNormal="100" workbookViewId="0">
      <x:selection activeCell="P10" activeCellId="0" sqref="P10:P10"/>
    </x:sheetView>
  </x:sheetViews>
  <x:sheetFormatPr defaultColWidth="8.88671875" defaultRowHeight="13.35"/>
  <x:cols>
    <x:col min="1" max="1" width="5.77734375" customWidth="1"/>
    <x:col min="2" max="2" width="7.76171875" bestFit="1" customWidth="1"/>
    <x:col min="3" max="3" width="9.44921875" bestFit="1" customWidth="1"/>
    <x:col min="4" max="4" width="8.22265625" customWidth="1"/>
    <x:col min="5" max="5" width="14.51171875" bestFit="1" customWidth="1"/>
    <x:col min="6" max="6" width="9.44921875" bestFit="1" customWidth="1"/>
    <x:col min="7" max="7" width="10.34765625" bestFit="1" customWidth="1"/>
  </x:cols>
  <x:sheetData>
    <x:row r="1" spans="1:7" ht="26.350000000000001">
      <x:c r="A1" s="109" t="s">
        <x:v>139</x:v>
      </x:c>
      <x:c r="B1" s="109"/>
      <x:c r="C1" s="109"/>
      <x:c r="D1" s="109"/>
      <x:c r="E1" s="109"/>
      <x:c r="F1" s="109"/>
      <x:c r="G1" s="109"/>
    </x:row>
    <x:row r="2" spans="1:7" ht="16.399999999999999">
      <x:c r="A2" s="3"/>
      <x:c r="B2" s="3"/>
      <x:c r="C2" s="3"/>
      <x:c r="D2" s="3"/>
      <x:c r="E2" s="3"/>
      <x:c r="F2" s="3"/>
      <x:c r="G2" s="13" t="s">
        <x:v>131</x:v>
      </x:c>
    </x:row>
    <x:row r="3" spans="1:7" ht="25" customHeight="1">
      <x:c r="A3" s="97" t="s">
        <x:v>9</x:v>
      </x:c>
      <x:c r="B3" s="95" t="s">
        <x:v>34</x:v>
      </x:c>
      <x:c r="C3" s="95" t="s">
        <x:v>196</x:v>
      </x:c>
      <x:c r="D3" s="95" t="s">
        <x:v>181</x:v>
      </x:c>
      <x:c r="E3" s="96" t="s">
        <x:v>120</x:v>
      </x:c>
      <x:c r="F3" s="96" t="s">
        <x:v>116</x:v>
      </x:c>
      <x:c r="G3" s="98" t="s">
        <x:v>192</x:v>
      </x:c>
    </x:row>
    <x:row r="4" spans="1:7" ht="25" customHeight="1">
      <x:c r="A4" s="21">
        <x:v>1</x:v>
      </x:c>
      <x:c r="B4" s="1" t="s">
        <x:v>80</x:v>
      </x:c>
      <x:c r="C4" s="1" t="s">
        <x:v>143</x:v>
      </x:c>
      <x:c r="D4" s="1" t="s">
        <x:v>36</x:v>
      </x:c>
      <x:c r="E4" s="91">
        <x:v>20617</x:v>
      </x:c>
      <x:c r="F4" s="51">
        <x:v>216</x:v>
      </x:c>
      <x:c r="G4" s="99">
        <x:v>20833</x:v>
      </x:c>
    </x:row>
    <x:row r="5" spans="1:7" ht="25" customHeight="1">
      <x:c r="A5" s="21">
        <x:v>2</x:v>
      </x:c>
      <x:c r="B5" s="1" t="s">
        <x:v>104</x:v>
      </x:c>
      <x:c r="C5" s="1" t="s">
        <x:v>141</x:v>
      </x:c>
      <x:c r="D5" s="1" t="s">
        <x:v>37</x:v>
      </x:c>
      <x:c r="E5" s="91">
        <x:v>12122</x:v>
      </x:c>
      <x:c r="F5" s="51"/>
      <x:c r="G5" s="99">
        <x:v>12122</x:v>
      </x:c>
    </x:row>
    <x:row r="6" spans="1:7" ht="25" customHeight="1">
      <x:c r="A6" s="21">
        <x:v>3</x:v>
      </x:c>
      <x:c r="B6" s="1" t="s">
        <x:v>109</x:v>
      </x:c>
      <x:c r="C6" s="1" t="s">
        <x:v>141</x:v>
      </x:c>
      <x:c r="D6" s="1" t="s">
        <x:v>198</x:v>
      </x:c>
      <x:c r="E6" s="91">
        <x:v>11720</x:v>
      </x:c>
      <x:c r="F6" s="51">
        <x:v>200</x:v>
      </x:c>
      <x:c r="G6" s="99">
        <x:v>11920</x:v>
      </x:c>
    </x:row>
    <x:row r="7" spans="1:7" ht="25" customHeight="1">
      <x:c r="A7" s="21">
        <x:v>4</x:v>
      </x:c>
      <x:c r="B7" s="1" t="s">
        <x:v>154</x:v>
      </x:c>
      <x:c r="C7" s="1" t="s">
        <x:v>74</x:v>
      </x:c>
      <x:c r="D7" s="1" t="s">
        <x:v>39</x:v>
      </x:c>
      <x:c r="E7" s="92">
        <x:v>9946</x:v>
      </x:c>
      <x:c r="F7" s="51">
        <x:v>1561</x:v>
      </x:c>
      <x:c r="G7" s="99">
        <x:v>11507</x:v>
      </x:c>
    </x:row>
    <x:row r="8" spans="1:7" ht="25" customHeight="1">
      <x:c r="A8" s="21">
        <x:v>5</x:v>
      </x:c>
      <x:c r="B8" s="1" t="s">
        <x:v>191</x:v>
      </x:c>
      <x:c r="C8" s="20" t="s">
        <x:v>143</x:v>
      </x:c>
      <x:c r="D8" s="20" t="s">
        <x:v>35</x:v>
      </x:c>
      <x:c r="E8" s="91">
        <x:v>8020</x:v>
      </x:c>
      <x:c r="F8" s="51">
        <x:v>1441</x:v>
      </x:c>
      <x:c r="G8" s="99">
        <x:v>9461</x:v>
      </x:c>
    </x:row>
    <x:row r="9" spans="1:7" ht="25" customHeight="1">
      <x:c r="A9" s="21">
        <x:v>6</x:v>
      </x:c>
      <x:c r="B9" s="1" t="s">
        <x:v>105</x:v>
      </x:c>
      <x:c r="C9" s="1" t="s">
        <x:v>141</x:v>
      </x:c>
      <x:c r="D9" s="1" t="s">
        <x:v>38</x:v>
      </x:c>
      <x:c r="E9" s="91">
        <x:v>7175</x:v>
      </x:c>
      <x:c r="F9" s="51">
        <x:v>414</x:v>
      </x:c>
      <x:c r="G9" s="99">
        <x:v>7589</x:v>
      </x:c>
    </x:row>
    <x:row r="10" spans="1:7" ht="25" customHeight="1">
      <x:c r="A10" s="21">
        <x:v>7</x:v>
      </x:c>
      <x:c r="B10" s="1" t="s">
        <x:v>102</x:v>
      </x:c>
      <x:c r="C10" s="1" t="s">
        <x:v>75</x:v>
      </x:c>
      <x:c r="D10" s="1" t="s">
        <x:v>40</x:v>
      </x:c>
      <x:c r="E10" s="91">
        <x:v>7204</x:v>
      </x:c>
      <x:c r="F10" s="51"/>
      <x:c r="G10" s="99">
        <x:v>7204</x:v>
      </x:c>
    </x:row>
    <x:row r="11" spans="1:7" ht="25" customHeight="1">
      <x:c r="A11" s="21">
        <x:v>8</x:v>
      </x:c>
      <x:c r="B11" s="1" t="s">
        <x:v>110</x:v>
      </x:c>
      <x:c r="C11" s="1" t="s">
        <x:v>141</x:v>
      </x:c>
      <x:c r="D11" s="1" t="s">
        <x:v>195</x:v>
      </x:c>
      <x:c r="E11" s="91">
        <x:v>6820</x:v>
      </x:c>
      <x:c r="F11" s="51"/>
      <x:c r="G11" s="99">
        <x:v>6820</x:v>
      </x:c>
    </x:row>
    <x:row r="12" spans="1:7" ht="25" customHeight="1">
      <x:c r="A12" s="21">
        <x:v>9</x:v>
      </x:c>
      <x:c r="B12" s="1" t="s">
        <x:v>18</x:v>
      </x:c>
      <x:c r="C12" s="1" t="s">
        <x:v>143</x:v>
      </x:c>
      <x:c r="D12" s="1" t="s">
        <x:v>194</x:v>
      </x:c>
      <x:c r="E12" s="91">
        <x:v>3797</x:v>
      </x:c>
      <x:c r="F12" s="51"/>
      <x:c r="G12" s="99">
        <x:v>3797</x:v>
      </x:c>
    </x:row>
    <x:row r="13" spans="1:7" ht="25" customHeight="1">
      <x:c r="A13" s="100">
        <x:v>10</x:v>
      </x:c>
      <x:c r="B13" s="2" t="s">
        <x:v>155</x:v>
      </x:c>
      <x:c r="C13" s="2" t="s">
        <x:v>143</x:v>
      </x:c>
      <x:c r="D13" s="2" t="s">
        <x:v>193</x:v>
      </x:c>
      <x:c r="E13" s="93">
        <x:v>2329</x:v>
      </x:c>
      <x:c r="F13" s="94">
        <x:v>130</x:v>
      </x:c>
      <x:c r="G13" s="101">
        <x:v>2459</x:v>
      </x:c>
    </x:row>
    <x:row r="14" ht="25" customHeight="1"/>
  </x:sheetData>
  <x:mergeCells count="1">
    <x:mergeCell ref="A1:G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pageSetUpPr autoPageBreaks="1" fitToPage="1"/>
  </x:sheetPr>
  <x:dimension ref="A1:K29"/>
  <x:sheetViews>
    <x:sheetView topLeftCell="A1" zoomScaleNormal="100" workbookViewId="0">
      <x:selection activeCell="M15" activeCellId="0" sqref="M15:M15"/>
    </x:sheetView>
  </x:sheetViews>
  <x:sheetFormatPr defaultColWidth="8.88671875" defaultRowHeight="16.399999999999999"/>
  <x:cols>
    <x:col min="1" max="1" width="8" style="3" customWidth="1"/>
    <x:col min="2" max="2" width="6.07421875" style="3" bestFit="1" customWidth="1"/>
    <x:col min="3" max="4" width="7.76171875" style="3" bestFit="1" customWidth="1"/>
    <x:col min="5" max="5" width="12.33203125" style="3" customWidth="1"/>
    <x:col min="6" max="6" width="14.171875" style="3" bestFit="1" customWidth="1"/>
    <x:col min="7" max="7" width="9.78515625" style="3" bestFit="1" customWidth="1"/>
    <x:col min="8" max="8" width="12.09375" style="3" bestFit="1" customWidth="1"/>
    <x:col min="9" max="16384" width="8.88671875" style="3"/>
  </x:cols>
  <x:sheetData>
    <x:row r="1" spans="1:7" ht="25.25" customHeight="1">
      <x:c r="A1" s="110" t="s">
        <x:v>2</x:v>
      </x:c>
      <x:c r="B1" s="110"/>
      <x:c r="C1" s="110"/>
      <x:c r="D1" s="110"/>
      <x:c r="E1" s="110"/>
      <x:c r="F1" s="110"/>
      <x:c r="G1" s="110"/>
    </x:row>
    <x:row r="2" spans="1:8" ht="20" customHeight="1">
      <x:c r="A2" s="57"/>
      <x:c r="B2" s="57"/>
      <x:c r="C2" s="57"/>
      <x:c r="D2" s="57"/>
      <x:c r="E2" s="57"/>
      <x:c r="F2" s="57"/>
      <x:c r="G2" s="57"/>
      <x:c r="H2" s="57"/>
    </x:row>
    <x:row r="3" spans="1:8" ht="17.800000000000001">
      <x:c r="A3" s="10" t="s">
        <x:v>93</x:v>
      </x:c>
      <x:c r="B3" s="57"/>
      <x:c r="C3" s="57"/>
      <x:c r="D3" s="57"/>
      <x:c r="E3" s="57"/>
      <x:c r="F3" s="57"/>
      <x:c r="G3" s="57"/>
      <x:c r="H3" s="57"/>
    </x:row>
    <x:row r="4" spans="1:8" ht="22.5" customHeight="1">
      <x:c r="A4" s="58" t="s">
        <x:v>164</x:v>
      </x:c>
      <x:c r="B4" s="11"/>
      <x:c r="C4" s="11"/>
      <x:c r="D4" s="11"/>
      <x:c r="F4" s="11"/>
      <x:c r="G4" s="11"/>
      <x:c r="H4" s="12" t="s">
        <x:v>124</x:v>
      </x:c>
    </x:row>
    <x:row r="5" spans="1:11" ht="18.75" customHeight="1">
      <x:c r="A5" s="85" t="s">
        <x:v>63</x:v>
      </x:c>
      <x:c r="B5" s="86" t="s">
        <x:v>19</x:v>
      </x:c>
      <x:c r="C5" s="86" t="s">
        <x:v>16</x:v>
      </x:c>
      <x:c r="D5" s="86" t="s">
        <x:v>13</x:v>
      </x:c>
      <x:c r="E5" s="86" t="s">
        <x:v>25</x:v>
      </x:c>
      <x:c r="F5" s="86" t="s">
        <x:v>33</x:v>
      </x:c>
      <x:c r="G5" s="86" t="s">
        <x:v>31</x:v>
      </x:c>
      <x:c r="H5" s="87" t="s">
        <x:v>111</x:v>
      </x:c>
      <x:c r="K5" s="58"/>
    </x:row>
    <x:row r="6" spans="1:8" ht="18.75" customHeight="1">
      <x:c r="A6" s="39">
        <x:v>1</x:v>
      </x:c>
      <x:c r="B6" s="6" t="s">
        <x:v>28</x:v>
      </x:c>
      <x:c r="C6" s="6" t="s">
        <x:v>77</x:v>
      </x:c>
      <x:c r="D6" s="6" t="s">
        <x:v>95</x:v>
      </x:c>
      <x:c r="E6" s="6" t="s">
        <x:v>156</x:v>
      </x:c>
      <x:c r="F6" s="6" t="s">
        <x:v>126</x:v>
      </x:c>
      <x:c r="G6" s="6" t="s">
        <x:v>50</x:v>
      </x:c>
      <x:c r="H6" s="18">
        <x:v>557</x:v>
      </x:c>
    </x:row>
    <x:row r="7" spans="1:8" ht="20" customHeight="1">
      <x:c r="A7" s="39">
        <x:v>2</x:v>
      </x:c>
      <x:c r="B7" s="6" t="s">
        <x:v>29</x:v>
      </x:c>
      <x:c r="C7" s="6" t="s">
        <x:v>77</x:v>
      </x:c>
      <x:c r="D7" s="6" t="s">
        <x:v>18</x:v>
      </x:c>
      <x:c r="E7" s="6" t="s">
        <x:v>156</x:v>
      </x:c>
      <x:c r="F7" s="6" t="s">
        <x:v>126</x:v>
      </x:c>
      <x:c r="G7" s="6" t="s">
        <x:v>53</x:v>
      </x:c>
      <x:c r="H7" s="18">
        <x:v>528</x:v>
      </x:c>
    </x:row>
    <x:row r="8" spans="1:8" ht="20" customHeight="1">
      <x:c r="A8" s="39">
        <x:v>3</x:v>
      </x:c>
      <x:c r="B8" s="6" t="s">
        <x:v>29</x:v>
      </x:c>
      <x:c r="C8" s="6" t="s">
        <x:v>77</x:v>
      </x:c>
      <x:c r="D8" s="6" t="s">
        <x:v>95</x:v>
      </x:c>
      <x:c r="E8" s="6" t="s">
        <x:v>156</x:v>
      </x:c>
      <x:c r="F8" s="6" t="s">
        <x:v>125</x:v>
      </x:c>
      <x:c r="G8" s="6" t="s">
        <x:v>52</x:v>
      </x:c>
      <x:c r="H8" s="18">
        <x:v>474</x:v>
      </x:c>
    </x:row>
    <x:row r="9" spans="1:8" ht="20" customHeight="1">
      <x:c r="A9" s="39">
        <x:v>4</x:v>
      </x:c>
      <x:c r="B9" s="6" t="s">
        <x:v>29</x:v>
      </x:c>
      <x:c r="C9" s="6" t="s">
        <x:v>77</x:v>
      </x:c>
      <x:c r="D9" s="6" t="s">
        <x:v>95</x:v>
      </x:c>
      <x:c r="E9" s="6" t="s">
        <x:v>156</x:v>
      </x:c>
      <x:c r="F9" s="6" t="s">
        <x:v>126</x:v>
      </x:c>
      <x:c r="G9" s="6" t="s">
        <x:v>57</x:v>
      </x:c>
      <x:c r="H9" s="18">
        <x:v>469</x:v>
      </x:c>
    </x:row>
    <x:row r="10" spans="1:8" ht="20" customHeight="1">
      <x:c r="A10" s="39">
        <x:v>5</x:v>
      </x:c>
      <x:c r="B10" s="6" t="s">
        <x:v>27</x:v>
      </x:c>
      <x:c r="C10" s="6" t="s">
        <x:v>77</x:v>
      </x:c>
      <x:c r="D10" s="6" t="s">
        <x:v>144</x:v>
      </x:c>
      <x:c r="E10" s="6" t="s">
        <x:v>156</x:v>
      </x:c>
      <x:c r="F10" s="6" t="s">
        <x:v>92</x:v>
      </x:c>
      <x:c r="G10" s="6" t="s">
        <x:v>190</x:v>
      </x:c>
      <x:c r="H10" s="18">
        <x:v>438</x:v>
      </x:c>
    </x:row>
    <x:row r="11" spans="1:8" ht="20" customHeight="1">
      <x:c r="A11" s="39">
        <x:v>6</x:v>
      </x:c>
      <x:c r="B11" s="6" t="s">
        <x:v>27</x:v>
      </x:c>
      <x:c r="C11" s="6" t="s">
        <x:v>77</x:v>
      </x:c>
      <x:c r="D11" s="6" t="s">
        <x:v>148</x:v>
      </x:c>
      <x:c r="E11" s="6" t="s">
        <x:v>156</x:v>
      </x:c>
      <x:c r="F11" s="6" t="s">
        <x:v>130</x:v>
      </x:c>
      <x:c r="G11" s="6" t="s">
        <x:v>54</x:v>
      </x:c>
      <x:c r="H11" s="18">
        <x:v>409</x:v>
      </x:c>
    </x:row>
    <x:row r="12" spans="1:8" ht="20" customHeight="1">
      <x:c r="A12" s="39">
        <x:v>7</x:v>
      </x:c>
      <x:c r="B12" s="6" t="s">
        <x:v>27</x:v>
      </x:c>
      <x:c r="C12" s="6" t="s">
        <x:v>77</x:v>
      </x:c>
      <x:c r="D12" s="6" t="s">
        <x:v>72</x:v>
      </x:c>
      <x:c r="E12" s="6" t="s">
        <x:v>156</x:v>
      </x:c>
      <x:c r="F12" s="6" t="s">
        <x:v>126</x:v>
      </x:c>
      <x:c r="G12" s="6" t="s">
        <x:v>56</x:v>
      </x:c>
      <x:c r="H12" s="18">
        <x:v>332</x:v>
      </x:c>
    </x:row>
    <x:row r="13" spans="1:8" ht="20" customHeight="1">
      <x:c r="A13" s="39">
        <x:v>8</x:v>
      </x:c>
      <x:c r="B13" s="6" t="s">
        <x:v>27</x:v>
      </x:c>
      <x:c r="C13" s="6" t="s">
        <x:v>77</x:v>
      </x:c>
      <x:c r="D13" s="6" t="s">
        <x:v>144</x:v>
      </x:c>
      <x:c r="E13" s="6" t="s">
        <x:v>156</x:v>
      </x:c>
      <x:c r="F13" s="6" t="s">
        <x:v>126</x:v>
      </x:c>
      <x:c r="G13" s="6" t="s">
        <x:v>51</x:v>
      </x:c>
      <x:c r="H13" s="18">
        <x:v>329</x:v>
      </x:c>
    </x:row>
    <x:row r="14" spans="1:8" ht="20" customHeight="1">
      <x:c r="A14" s="39">
        <x:v>9</x:v>
      </x:c>
      <x:c r="B14" s="6" t="s">
        <x:v>27</x:v>
      </x:c>
      <x:c r="C14" s="6" t="s">
        <x:v>77</x:v>
      </x:c>
      <x:c r="D14" s="6" t="s">
        <x:v>144</x:v>
      </x:c>
      <x:c r="E14" s="6" t="s">
        <x:v>156</x:v>
      </x:c>
      <x:c r="F14" s="6" t="s">
        <x:v>92</x:v>
      </x:c>
      <x:c r="G14" s="6" t="s">
        <x:v>48</x:v>
      </x:c>
      <x:c r="H14" s="18">
        <x:v>322</x:v>
      </x:c>
    </x:row>
    <x:row r="15" spans="1:8" ht="20" customHeight="1">
      <x:c r="A15" s="40">
        <x:v>10</x:v>
      </x:c>
      <x:c r="B15" s="53" t="s">
        <x:v>27</x:v>
      </x:c>
      <x:c r="C15" s="53" t="s">
        <x:v>77</x:v>
      </x:c>
      <x:c r="D15" s="53" t="s">
        <x:v>148</x:v>
      </x:c>
      <x:c r="E15" s="53" t="s">
        <x:v>156</x:v>
      </x:c>
      <x:c r="F15" s="53" t="s">
        <x:v>126</x:v>
      </x:c>
      <x:c r="G15" s="53" t="s">
        <x:v>59</x:v>
      </x:c>
      <x:c r="H15" s="19">
        <x:v>317</x:v>
      </x:c>
    </x:row>
    <x:row r="16" spans="1:8" ht="20" customHeight="1">
      <x:c r="A16" s="57"/>
      <x:c r="B16" s="57"/>
      <x:c r="C16" s="57"/>
      <x:c r="D16" s="57"/>
      <x:c r="E16" s="57"/>
      <x:c r="F16" s="57"/>
      <x:c r="G16" s="57"/>
      <x:c r="H16" s="57"/>
    </x:row>
    <x:row r="17" spans="1:1" ht="17.800000000000001">
      <x:c r="A17" s="10" t="s">
        <x:v>94</x:v>
      </x:c>
    </x:row>
    <x:row r="18" spans="1:8" ht="20.25" customHeight="1">
      <x:c r="A18" s="59" t="s">
        <x:v>165</x:v>
      </x:c>
      <x:c r="B18" s="60"/>
      <x:c r="C18" s="60"/>
      <x:c r="D18" s="60"/>
      <x:c r="E18" s="60"/>
      <x:c r="F18" s="60"/>
      <x:c r="G18" s="60"/>
      <x:c r="H18" s="12" t="s">
        <x:v>140</x:v>
      </x:c>
    </x:row>
    <x:row r="19" spans="1:8" ht="20.25" customHeight="1">
      <x:c r="A19" s="88" t="s">
        <x:v>63</x:v>
      </x:c>
      <x:c r="B19" s="89" t="s">
        <x:v>19</x:v>
      </x:c>
      <x:c r="C19" s="89" t="s">
        <x:v>16</x:v>
      </x:c>
      <x:c r="D19" s="89" t="s">
        <x:v>13</x:v>
      </x:c>
      <x:c r="E19" s="89" t="s">
        <x:v>25</x:v>
      </x:c>
      <x:c r="F19" s="89" t="s">
        <x:v>33</x:v>
      </x:c>
      <x:c r="G19" s="89" t="s">
        <x:v>31</x:v>
      </x:c>
      <x:c r="H19" s="90" t="s">
        <x:v>91</x:v>
      </x:c>
    </x:row>
    <x:row r="20" spans="1:10" ht="20.25" customHeight="1">
      <x:c r="A20" s="61">
        <x:v>1</x:v>
      </x:c>
      <x:c r="B20" s="54" t="s">
        <x:v>28</x:v>
      </x:c>
      <x:c r="C20" s="54" t="s">
        <x:v>76</x:v>
      </x:c>
      <x:c r="D20" s="54" t="s">
        <x:v>80</x:v>
      </x:c>
      <x:c r="E20" s="54" t="s">
        <x:v>152</x:v>
      </x:c>
      <x:c r="F20" s="54" t="s">
        <x:v>143</x:v>
      </x:c>
      <x:c r="G20" s="54" t="s">
        <x:v>58</x:v>
      </x:c>
      <x:c r="H20" s="62">
        <x:v>78507210</x:v>
      </x:c>
      <x:c r="J20" s="63"/>
    </x:row>
    <x:row r="21" spans="1:8" ht="20" customHeight="1">
      <x:c r="A21" s="61">
        <x:v>2</x:v>
      </x:c>
      <x:c r="B21" s="54" t="s">
        <x:v>29</x:v>
      </x:c>
      <x:c r="C21" s="54" t="s">
        <x:v>76</x:v>
      </x:c>
      <x:c r="D21" s="54" t="s">
        <x:v>106</x:v>
      </x:c>
      <x:c r="E21" s="54" t="s">
        <x:v>156</x:v>
      </x:c>
      <x:c r="F21" s="54" t="s">
        <x:v>143</x:v>
      </x:c>
      <x:c r="G21" s="54" t="s">
        <x:v>184</x:v>
      </x:c>
      <x:c r="H21" s="62">
        <x:v>48173724</x:v>
      </x:c>
    </x:row>
    <x:row r="22" spans="1:8" ht="20" customHeight="1">
      <x:c r="A22" s="61">
        <x:v>3</x:v>
      </x:c>
      <x:c r="B22" s="54" t="s">
        <x:v>29</x:v>
      </x:c>
      <x:c r="C22" s="54" t="s">
        <x:v>76</x:v>
      </x:c>
      <x:c r="D22" s="54" t="s">
        <x:v>106</x:v>
      </x:c>
      <x:c r="E22" s="54" t="s">
        <x:v>156</x:v>
      </x:c>
      <x:c r="F22" s="54" t="s">
        <x:v>130</x:v>
      </x:c>
      <x:c r="G22" s="54" t="s">
        <x:v>183</x:v>
      </x:c>
      <x:c r="H22" s="62">
        <x:v>45789764</x:v>
      </x:c>
    </x:row>
    <x:row r="23" spans="1:8" ht="20" customHeight="1">
      <x:c r="A23" s="61">
        <x:v>4</x:v>
      </x:c>
      <x:c r="B23" s="54" t="s">
        <x:v>29</x:v>
      </x:c>
      <x:c r="C23" s="54" t="s">
        <x:v>76</x:v>
      </x:c>
      <x:c r="D23" s="54" t="s">
        <x:v>80</x:v>
      </x:c>
      <x:c r="E23" s="54" t="s">
        <x:v>152</x:v>
      </x:c>
      <x:c r="F23" s="54" t="s">
        <x:v>127</x:v>
      </x:c>
      <x:c r="G23" s="54" t="s">
        <x:v>188</x:v>
      </x:c>
      <x:c r="H23" s="62">
        <x:v>37510830</x:v>
      </x:c>
    </x:row>
    <x:row r="24" spans="1:8" ht="20" customHeight="1">
      <x:c r="A24" s="61">
        <x:v>5</x:v>
      </x:c>
      <x:c r="B24" s="54" t="s">
        <x:v>27</x:v>
      </x:c>
      <x:c r="C24" s="54" t="s">
        <x:v>76</x:v>
      </x:c>
      <x:c r="D24" s="54" t="s">
        <x:v>150</x:v>
      </x:c>
      <x:c r="E24" s="54" t="s">
        <x:v>156</x:v>
      </x:c>
      <x:c r="F24" s="54" t="s">
        <x:v>143</x:v>
      </x:c>
      <x:c r="G24" s="54" t="s">
        <x:v>23</x:v>
      </x:c>
      <x:c r="H24" s="62">
        <x:v>33319920</x:v>
      </x:c>
    </x:row>
    <x:row r="25" spans="1:8" ht="20" customHeight="1">
      <x:c r="A25" s="61">
        <x:v>6</x:v>
      </x:c>
      <x:c r="B25" s="54" t="s">
        <x:v>27</x:v>
      </x:c>
      <x:c r="C25" s="54" t="s">
        <x:v>76</x:v>
      </x:c>
      <x:c r="D25" s="54" t="s">
        <x:v>72</x:v>
      </x:c>
      <x:c r="E25" s="54" t="s">
        <x:v>156</x:v>
      </x:c>
      <x:c r="F25" s="54" t="s">
        <x:v>123</x:v>
      </x:c>
      <x:c r="G25" s="54" t="s">
        <x:v>61</x:v>
      </x:c>
      <x:c r="H25" s="62">
        <x:v>28774752</x:v>
      </x:c>
    </x:row>
    <x:row r="26" spans="1:8" ht="20" customHeight="1">
      <x:c r="A26" s="61">
        <x:v>7</x:v>
      </x:c>
      <x:c r="B26" s="54" t="s">
        <x:v>27</x:v>
      </x:c>
      <x:c r="C26" s="54" t="s">
        <x:v>76</x:v>
      </x:c>
      <x:c r="D26" s="54" t="s">
        <x:v>104</x:v>
      </x:c>
      <x:c r="E26" s="54" t="s">
        <x:v>156</x:v>
      </x:c>
      <x:c r="F26" s="54" t="s">
        <x:v>132</x:v>
      </x:c>
      <x:c r="G26" s="54" t="s">
        <x:v>197</x:v>
      </x:c>
      <x:c r="H26" s="62">
        <x:v>28504283</x:v>
      </x:c>
    </x:row>
    <x:row r="27" spans="1:8" ht="20" customHeight="1">
      <x:c r="A27" s="61">
        <x:v>8</x:v>
      </x:c>
      <x:c r="B27" s="54" t="s">
        <x:v>27</x:v>
      </x:c>
      <x:c r="C27" s="54" t="s">
        <x:v>76</x:v>
      </x:c>
      <x:c r="D27" s="54" t="s">
        <x:v>17</x:v>
      </x:c>
      <x:c r="E27" s="54" t="s">
        <x:v>156</x:v>
      </x:c>
      <x:c r="F27" s="54" t="s">
        <x:v>143</x:v>
      </x:c>
      <x:c r="G27" s="54" t="s">
        <x:v>11</x:v>
      </x:c>
      <x:c r="H27" s="62">
        <x:v>26519055</x:v>
      </x:c>
    </x:row>
    <x:row r="28" spans="1:8" ht="20" customHeight="1">
      <x:c r="A28" s="61">
        <x:v>9</x:v>
      </x:c>
      <x:c r="B28" s="54" t="s">
        <x:v>27</x:v>
      </x:c>
      <x:c r="C28" s="54" t="s">
        <x:v>76</x:v>
      </x:c>
      <x:c r="D28" s="54" t="s">
        <x:v>154</x:v>
      </x:c>
      <x:c r="E28" s="54" t="s">
        <x:v>98</x:v>
      </x:c>
      <x:c r="F28" s="54" t="s">
        <x:v>141</x:v>
      </x:c>
      <x:c r="G28" s="54" t="s">
        <x:v>43</x:v>
      </x:c>
      <x:c r="H28" s="62">
        <x:v>24623887</x:v>
      </x:c>
    </x:row>
    <x:row r="29" spans="1:8" ht="20" customHeight="1">
      <x:c r="A29" s="64">
        <x:v>10</x:v>
      </x:c>
      <x:c r="B29" s="55" t="s">
        <x:v>27</x:v>
      </x:c>
      <x:c r="C29" s="55" t="s">
        <x:v>76</x:v>
      </x:c>
      <x:c r="D29" s="55" t="s">
        <x:v>104</x:v>
      </x:c>
      <x:c r="E29" s="55" t="s">
        <x:v>156</x:v>
      </x:c>
      <x:c r="F29" s="55" t="s">
        <x:v>141</x:v>
      </x:c>
      <x:c r="G29" s="55" t="s">
        <x:v>55</x:v>
      </x:c>
      <x:c r="H29" s="65">
        <x:v>21133515</x:v>
      </x:c>
    </x:row>
  </x:sheetData>
  <x:mergeCells count="1">
    <x:mergeCell ref="A1:G1"/>
  </x:mergeCells>
  <x:pageMargins left="0.74805557727813721" right="0.74805557727813721" top="0.98430556058883667" bottom="0.98430556058883667" header="0.51138889789581299" footer="0.51138889789581299"/>
  <x:pageSetup paperSize="9" scale="77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P17"/>
  <x:sheetViews>
    <x:sheetView topLeftCell="A1" zoomScaleNormal="100" workbookViewId="0">
      <x:selection activeCell="K21" activeCellId="0" sqref="K21:K21"/>
    </x:sheetView>
  </x:sheetViews>
  <x:sheetFormatPr defaultColWidth="8.88671875" defaultRowHeight="13.35"/>
  <x:cols>
    <x:col min="1" max="1" width="4.8359375" bestFit="1" customWidth="1"/>
    <x:col min="2" max="2" width="6.859375" bestFit="1" customWidth="1"/>
    <x:col min="3" max="3" width="8.32421875" bestFit="1" customWidth="1"/>
    <x:col min="4" max="4" width="5.3984375" bestFit="1" customWidth="1"/>
    <x:col min="5" max="5" width="14.3984375" bestFit="1" customWidth="1"/>
    <x:col min="6" max="6" width="12.03515625" bestFit="1" customWidth="1"/>
    <x:col min="7" max="7" width="4.8359375" bestFit="1" customWidth="1"/>
    <x:col min="8" max="9" width="12.03515625" bestFit="1" customWidth="1"/>
    <x:col min="10" max="10" width="4.8359375" bestFit="1" customWidth="1"/>
    <x:col min="11" max="11" width="10.96875" bestFit="1" customWidth="1"/>
  </x:cols>
  <x:sheetData>
    <x:row r="1" spans="1:11" ht="26.350000000000001">
      <x:c r="A1" s="111" t="s">
        <x:v>137</x:v>
      </x:c>
      <x:c r="B1" s="111"/>
      <x:c r="C1" s="111"/>
      <x:c r="D1" s="111"/>
      <x:c r="E1" s="111"/>
      <x:c r="F1" s="111"/>
      <x:c r="G1" s="111"/>
      <x:c r="H1" s="111"/>
      <x:c r="I1" s="111"/>
      <x:c r="J1" s="111"/>
      <x:c r="K1" s="111"/>
    </x:row>
    <x:row r="2" spans="1:11" ht="14.449999999999999">
      <x:c r="A2" s="33"/>
      <x:c r="B2" s="33" t="s">
        <x:v>8</x:v>
      </x:c>
      <x:c r="C2" s="33"/>
      <x:c r="D2" s="33"/>
      <x:c r="E2" s="34"/>
      <x:c r="F2" s="35"/>
      <x:c r="G2" s="34"/>
      <x:c r="H2" s="35"/>
      <x:c r="I2" s="35"/>
      <x:c r="J2" s="34"/>
      <x:c r="K2" s="35"/>
    </x:row>
    <x:row r="3" spans="1:11" s="66" customFormat="1" ht="16.5" customHeight="1">
      <x:c r="A3" s="114" t="s">
        <x:v>138</x:v>
      </x:c>
      <x:c r="B3" s="114"/>
      <x:c r="C3" s="114"/>
      <x:c r="D3" s="114"/>
      <x:c r="E3" s="114"/>
      <x:c r="F3" s="114"/>
      <x:c r="G3" s="114"/>
      <x:c r="H3" s="114"/>
      <x:c r="I3" s="114"/>
      <x:c r="J3" s="114"/>
      <x:c r="K3" s="114"/>
    </x:row>
    <x:row r="4" spans="1:11" s="66" customFormat="1" ht="14.449999999999999">
      <x:c r="A4" s="70"/>
      <x:c r="B4" s="71"/>
      <x:c r="C4" s="71"/>
      <x:c r="D4" s="71"/>
      <x:c r="E4" s="72"/>
      <x:c r="F4" s="73"/>
      <x:c r="G4" s="74"/>
      <x:c r="H4" s="75"/>
      <x:c r="I4" s="73"/>
      <x:c r="J4" s="74"/>
      <x:c r="K4" s="75" t="s">
        <x:v>140</x:v>
      </x:c>
    </x:row>
    <x:row r="5" spans="1:11" s="67" customFormat="1" ht="23.25" customHeight="1">
      <x:c r="A5" s="115" t="s">
        <x:v>9</x:v>
      </x:c>
      <x:c r="B5" s="115" t="s">
        <x:v>10</x:v>
      </x:c>
      <x:c r="C5" s="115" t="s">
        <x:v>33</x:v>
      </x:c>
      <x:c r="D5" s="115" t="s">
        <x:v>31</x:v>
      </x:c>
      <x:c r="E5" s="80" t="s">
        <x:v>71</x:v>
      </x:c>
      <x:c r="F5" s="116" t="s">
        <x:v>121</x:v>
      </x:c>
      <x:c r="G5" s="116"/>
      <x:c r="H5" s="116"/>
      <x:c r="I5" s="116" t="s">
        <x:v>122</x:v>
      </x:c>
      <x:c r="J5" s="116"/>
      <x:c r="K5" s="116"/>
    </x:row>
    <x:row r="6" spans="1:11" s="67" customFormat="1" ht="28.5" customHeight="1">
      <x:c r="A6" s="115"/>
      <x:c r="B6" s="115"/>
      <x:c r="C6" s="115"/>
      <x:c r="D6" s="115"/>
      <x:c r="E6" s="80" t="s">
        <x:v>78</x:v>
      </x:c>
      <x:c r="F6" s="81" t="s">
        <x:v>32</x:v>
      </x:c>
      <x:c r="G6" s="80" t="s">
        <x:v>9</x:v>
      </x:c>
      <x:c r="H6" s="82" t="s">
        <x:v>142</x:v>
      </x:c>
      <x:c r="I6" s="81" t="s">
        <x:v>32</x:v>
      </x:c>
      <x:c r="J6" s="80" t="s">
        <x:v>9</x:v>
      </x:c>
      <x:c r="K6" s="82" t="s">
        <x:v>142</x:v>
      </x:c>
    </x:row>
    <x:row r="7" spans="1:11" s="68" customFormat="1" ht="22.5" customHeight="1">
      <x:c r="A7" s="76">
        <x:v>1</x:v>
      </x:c>
      <x:c r="B7" s="76" t="s">
        <x:v>144</x:v>
      </x:c>
      <x:c r="C7" s="76" t="s">
        <x:v>141</x:v>
      </x:c>
      <x:c r="D7" s="76" t="s">
        <x:v>26</x:v>
      </x:c>
      <x:c r="E7" s="77">
        <x:f>H7+K7</x:f>
        <x:v>76301994</x:v>
      </x:c>
      <x:c r="F7" s="78">
        <x:v>55958910</x:v>
      </x:c>
      <x:c r="G7" s="79">
        <x:v>1</x:v>
      </x:c>
      <x:c r="H7" s="78">
        <x:f>F7*0.7</x:f>
        <x:v>39171237</x:v>
      </x:c>
      <x:c r="I7" s="78">
        <x:v>123769190</x:v>
      </x:c>
      <x:c r="J7" s="79">
        <x:v>5</x:v>
      </x:c>
      <x:c r="K7" s="78">
        <x:f>I7*0.3</x:f>
        <x:v>37130757</x:v>
      </x:c>
    </x:row>
    <x:row r="8" spans="1:11" s="68" customFormat="1" ht="22.5" customHeight="1">
      <x:c r="A8" s="76">
        <x:v>2</x:v>
      </x:c>
      <x:c r="B8" s="76" t="s">
        <x:v>18</x:v>
      </x:c>
      <x:c r="C8" s="76" t="s">
        <x:v>143</x:v>
      </x:c>
      <x:c r="D8" s="76" t="s">
        <x:v>14</x:v>
      </x:c>
      <x:c r="E8" s="77">
        <x:f>H8+K8</x:f>
        <x:v>62296801.999999933</x:v>
      </x:c>
      <x:c r="F8" s="78">
        <x:v>3527870</x:v>
      </x:c>
      <x:c r="G8" s="79">
        <x:v>16</x:v>
      </x:c>
      <x:c r="H8" s="78">
        <x:f>F8*0.7</x:f>
        <x:v>2469509</x:v>
      </x:c>
      <x:c r="I8" s="78">
        <x:v>199424309.99999979</x:v>
      </x:c>
      <x:c r="J8" s="79">
        <x:v>1</x:v>
      </x:c>
      <x:c r="K8" s="78">
        <x:f>I8*0.3</x:f>
        <x:v>59827292.999999933</x:v>
      </x:c>
    </x:row>
    <x:row r="9" spans="1:11" s="68" customFormat="1" ht="22.5" customHeight="1">
      <x:c r="A9" s="76">
        <x:v>3</x:v>
      </x:c>
      <x:c r="B9" s="76" t="s">
        <x:v>80</x:v>
      </x:c>
      <x:c r="C9" s="76" t="s">
        <x:v>141</x:v>
      </x:c>
      <x:c r="D9" s="76" t="s">
        <x:v>15</x:v>
      </x:c>
      <x:c r="E9" s="77">
        <x:f>H9+K9</x:f>
        <x:v>55537324</x:v>
      </x:c>
      <x:c r="F9" s="78">
        <x:v>6192370</x:v>
      </x:c>
      <x:c r="G9" s="79">
        <x:v>8</x:v>
      </x:c>
      <x:c r="H9" s="78">
        <x:f>F9*0.7</x:f>
        <x:v>4334659</x:v>
      </x:c>
      <x:c r="I9" s="78">
        <x:v>170675550</x:v>
      </x:c>
      <x:c r="J9" s="79">
        <x:v>4</x:v>
      </x:c>
      <x:c r="K9" s="78">
        <x:f>I9*0.3</x:f>
        <x:v>51202665</x:v>
      </x:c>
    </x:row>
    <x:row r="10" spans="1:11" s="68" customFormat="1" ht="22.5" customHeight="1">
      <x:c r="A10" s="76">
        <x:v>4</x:v>
      </x:c>
      <x:c r="B10" s="76" t="s">
        <x:v>18</x:v>
      </x:c>
      <x:c r="C10" s="76" t="s">
        <x:v>147</x:v>
      </x:c>
      <x:c r="D10" s="76" t="s">
        <x:v>12</x:v>
      </x:c>
      <x:c r="E10" s="77">
        <x:f>H10+K10</x:f>
        <x:v>52270598.399999939</x:v>
      </x:c>
      <x:c r="F10" s="78">
        <x:v>0</x:v>
      </x:c>
      <x:c r="G10" s="79">
        <x:v>72</x:v>
      </x:c>
      <x:c r="H10" s="78">
        <x:f>F10*0.7</x:f>
        <x:v>0</x:v>
      </x:c>
      <x:c r="I10" s="78">
        <x:v>174235327.99999979</x:v>
      </x:c>
      <x:c r="J10" s="79">
        <x:v>2</x:v>
      </x:c>
      <x:c r="K10" s="78">
        <x:f>I10*0.3</x:f>
        <x:v>52270598.399999939</x:v>
      </x:c>
    </x:row>
    <x:row r="11" spans="1:11" s="68" customFormat="1" ht="22.5" customHeight="1">
      <x:c r="A11" s="76">
        <x:v>5</x:v>
      </x:c>
      <x:c r="B11" s="76" t="s">
        <x:v>18</x:v>
      </x:c>
      <x:c r="C11" s="76" t="s">
        <x:v>141</x:v>
      </x:c>
      <x:c r="D11" s="76" t="s">
        <x:v>5</x:v>
      </x:c>
      <x:c r="E11" s="77">
        <x:f>H11+K11</x:f>
        <x:v>52091589.599999934</x:v>
      </x:c>
      <x:c r="F11" s="78">
        <x:v>0</x:v>
      </x:c>
      <x:c r="G11" s="79">
        <x:v>72</x:v>
      </x:c>
      <x:c r="H11" s="78">
        <x:f>F11*0.7</x:f>
        <x:v>0</x:v>
      </x:c>
      <x:c r="I11" s="78">
        <x:v>173638631.99999979</x:v>
      </x:c>
      <x:c r="J11" s="79">
        <x:v>3</x:v>
      </x:c>
      <x:c r="K11" s="78">
        <x:f>I11*0.3</x:f>
        <x:v>52091589.599999934</x:v>
      </x:c>
    </x:row>
    <x:row r="12" spans="1:11" s="68" customFormat="1" ht="22.5" customHeight="1">
      <x:c r="A12" s="76">
        <x:v>6</x:v>
      </x:c>
      <x:c r="B12" s="76" t="s">
        <x:v>148</x:v>
      </x:c>
      <x:c r="C12" s="76" t="s">
        <x:v>141</x:v>
      </x:c>
      <x:c r="D12" s="76" t="s">
        <x:v>21</x:v>
      </x:c>
      <x:c r="E12" s="77">
        <x:f>H12+K12</x:f>
        <x:v>51985479</x:v>
      </x:c>
      <x:c r="F12" s="78">
        <x:v>22207260</x:v>
      </x:c>
      <x:c r="G12" s="79">
        <x:v>4</x:v>
      </x:c>
      <x:c r="H12" s="78">
        <x:f>F12*0.7</x:f>
        <x:v>15545081.999999998</x:v>
      </x:c>
      <x:c r="I12" s="78">
        <x:v>121467990</x:v>
      </x:c>
      <x:c r="J12" s="79">
        <x:v>6</x:v>
      </x:c>
      <x:c r="K12" s="78">
        <x:f>I12*0.3</x:f>
        <x:v>36440397</x:v>
      </x:c>
    </x:row>
    <x:row r="13" spans="1:11" s="68" customFormat="1" ht="22.5" customHeight="1">
      <x:c r="A13" s="76">
        <x:v>7</x:v>
      </x:c>
      <x:c r="B13" s="76" t="s">
        <x:v>17</x:v>
      </x:c>
      <x:c r="C13" s="76" t="s">
        <x:v>143</x:v>
      </x:c>
      <x:c r="D13" s="76" t="s">
        <x:v>11</x:v>
      </x:c>
      <x:c r="E13" s="77">
        <x:f>H13+K13</x:f>
        <x:v>39855455.5</x:v>
      </x:c>
      <x:c r="F13" s="78">
        <x:v>25134550</x:v>
      </x:c>
      <x:c r="G13" s="79">
        <x:v>3</x:v>
      </x:c>
      <x:c r="H13" s="78">
        <x:f>F13*0.7</x:f>
        <x:v>17594185</x:v>
      </x:c>
      <x:c r="I13" s="78">
        <x:v>74204235</x:v>
      </x:c>
      <x:c r="J13" s="79">
        <x:v>10</x:v>
      </x:c>
      <x:c r="K13" s="78">
        <x:f>I13*0.3</x:f>
        <x:v>22261270.5</x:v>
      </x:c>
    </x:row>
    <x:row r="14" spans="1:11" s="68" customFormat="1" ht="22.5" customHeight="1">
      <x:c r="A14" s="76">
        <x:v>8</x:v>
      </x:c>
      <x:c r="B14" s="76" t="s">
        <x:v>149</x:v>
      </x:c>
      <x:c r="C14" s="76" t="s">
        <x:v>143</x:v>
      </x:c>
      <x:c r="D14" s="76" t="s">
        <x:v>22</x:v>
      </x:c>
      <x:c r="E14" s="77">
        <x:f>H14+K14</x:f>
        <x:v>31479720.399999999</x:v>
      </x:c>
      <x:c r="F14" s="78">
        <x:v>5711704</x:v>
      </x:c>
      <x:c r="G14" s="79">
        <x:v>9</x:v>
      </x:c>
      <x:c r="H14" s="78">
        <x:f>F14*0.7</x:f>
        <x:v>3998192.7999999998</x:v>
      </x:c>
      <x:c r="I14" s="78">
        <x:v>91605092</x:v>
      </x:c>
      <x:c r="J14" s="79">
        <x:v>7</x:v>
      </x:c>
      <x:c r="K14" s="78">
        <x:f>I14*0.3</x:f>
        <x:v>27481527.599999998</x:v>
      </x:c>
    </x:row>
    <x:row r="15" spans="1:11" s="68" customFormat="1" ht="22.5" customHeight="1">
      <x:c r="A15" s="76">
        <x:v>9</x:v>
      </x:c>
      <x:c r="B15" s="76" t="s">
        <x:v>144</x:v>
      </x:c>
      <x:c r="C15" s="76" t="s">
        <x:v>143</x:v>
      </x:c>
      <x:c r="D15" s="76" t="s">
        <x:v>20</x:v>
      </x:c>
      <x:c r="E15" s="77">
        <x:f>H15+K15</x:f>
        <x:v>29230582</x:v>
      </x:c>
      <x:c r="F15" s="78">
        <x:v>5105710</x:v>
      </x:c>
      <x:c r="G15" s="79">
        <x:v>10</x:v>
      </x:c>
      <x:c r="H15" s="78">
        <x:f>F15*0.7</x:f>
        <x:v>3573997</x:v>
      </x:c>
      <x:c r="I15" s="78">
        <x:v>85521950</x:v>
      </x:c>
      <x:c r="J15" s="79">
        <x:v>8</x:v>
      </x:c>
      <x:c r="K15" s="78">
        <x:f>I15*0.3</x:f>
        <x:v>25656585</x:v>
      </x:c>
    </x:row>
    <x:row r="16" spans="1:16" s="69" customFormat="1" ht="22.5" customHeight="1">
      <x:c r="A16" s="76">
        <x:v>10</x:v>
      </x:c>
      <x:c r="B16" s="76" t="s">
        <x:v>150</x:v>
      </x:c>
      <x:c r="C16" s="76" t="s">
        <x:v>143</x:v>
      </x:c>
      <x:c r="D16" s="76" t="s">
        <x:v>23</x:v>
      </x:c>
      <x:c r="E16" s="77">
        <x:f>H16+K16</x:f>
        <x:v>26843446</x:v>
      </x:c>
      <x:c r="F16" s="78">
        <x:v>4153600</x:v>
      </x:c>
      <x:c r="G16" s="79">
        <x:v>13</x:v>
      </x:c>
      <x:c r="H16" s="78">
        <x:f>F16*0.7</x:f>
        <x:v>2907520</x:v>
      </x:c>
      <x:c r="I16" s="78">
        <x:v>79786420</x:v>
      </x:c>
      <x:c r="J16" s="79">
        <x:v>9</x:v>
      </x:c>
      <x:c r="K16" s="78">
        <x:f>I16*0.3</x:f>
        <x:v>23935926</x:v>
      </x:c>
      <x:c r="L16" s="68"/>
      <x:c r="M16" s="68"/>
      <x:c r="N16" s="68"/>
      <x:c r="O16" s="68"/>
      <x:c r="P16" s="68"/>
    </x:row>
    <x:row r="17" spans="1:11" s="66" customFormat="1" ht="73.5" customHeight="1">
      <x:c r="A17" s="112" t="s">
        <x:v>136</x:v>
      </x:c>
      <x:c r="B17" s="113"/>
      <x:c r="C17" s="113"/>
      <x:c r="D17" s="113"/>
      <x:c r="E17" s="113"/>
      <x:c r="F17" s="113"/>
      <x:c r="G17" s="113"/>
      <x:c r="H17" s="113"/>
      <x:c r="I17" s="113"/>
      <x:c r="J17" s="113"/>
      <x:c r="K17" s="113"/>
    </x:row>
  </x:sheetData>
  <x:mergeCells count="9">
    <x:mergeCell ref="A1:K1"/>
    <x:mergeCell ref="A17:K17"/>
    <x:mergeCell ref="A3:K3"/>
    <x:mergeCell ref="A5:A6"/>
    <x:mergeCell ref="B5:B6"/>
    <x:mergeCell ref="C5:C6"/>
    <x:mergeCell ref="D5:D6"/>
    <x:mergeCell ref="F5:H5"/>
    <x:mergeCell ref="I5:K5"/>
  </x:mergeCells>
  <x:pageMargins left="0.74805557727813721" right="0.74805557727813721" top="0.98430556058883667" bottom="0.98430556058883667" header="0.51138889789581299" footer="0.51138889789581299"/>
  <x:pageSetup paperSize="9" scale="96" firstPageNumber="1" fitToWidth="1" fitToHeight="1" orientation="landscape" usePrinterDefaults="1" blackAndWhite="0" draft="0" useFirstPageNumber="0" horizontalDpi="300" verticalDpi="3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N19"/>
  <x:sheetViews>
    <x:sheetView topLeftCell="A1" zoomScaleNormal="100" workbookViewId="0">
      <x:selection activeCell="J22" activeCellId="0" sqref="J22:J22"/>
    </x:sheetView>
  </x:sheetViews>
  <x:sheetFormatPr defaultColWidth="8.88671875" defaultRowHeight="13.35"/>
  <x:cols>
    <x:col min="1" max="1" width="5.5546875" customWidth="1"/>
    <x:col min="2" max="2" width="8.109375" customWidth="1"/>
    <x:col min="3" max="3" width="13.33203125" bestFit="1" customWidth="1"/>
    <x:col min="4" max="4" width="9.109375" customWidth="1"/>
    <x:col min="5" max="5" width="7.88671875" customWidth="1"/>
    <x:col min="6" max="6" width="10" customWidth="1"/>
    <x:col min="7" max="7" width="8.88671875" style="24" bestFit="1" customWidth="1"/>
    <x:col min="8" max="8" width="5.77734375" customWidth="1"/>
    <x:col min="9" max="9" width="8.88671875" style="24" bestFit="1" customWidth="1"/>
    <x:col min="10" max="10" width="7.6640625" customWidth="1"/>
    <x:col min="11" max="11" width="8.88671875" style="24" bestFit="1" customWidth="1"/>
    <x:col min="12" max="12" width="6.44140625" customWidth="1"/>
    <x:col min="13" max="13" width="10" style="24" bestFit="1" customWidth="1"/>
    <x:col min="14" max="14" width="13.21875" style="24" customWidth="1"/>
  </x:cols>
  <x:sheetData>
    <x:row r="1" spans="1:14" ht="36.75" customHeight="1">
      <x:c r="A1" s="123"/>
      <x:c r="B1" s="110" t="s">
        <x:v>1</x:v>
      </x:c>
      <x:c r="C1" s="110"/>
      <x:c r="D1" s="110"/>
      <x:c r="E1" s="110"/>
      <x:c r="F1" s="110"/>
      <x:c r="G1" s="110"/>
      <x:c r="H1" s="110"/>
      <x:c r="I1" s="110"/>
      <x:c r="J1" s="110"/>
      <x:c r="K1" s="110"/>
      <x:c r="L1" s="110"/>
      <x:c r="M1" s="110"/>
      <x:c r="N1" s="110"/>
    </x:row>
    <x:row r="3" spans="1:14" s="25" customFormat="1" ht="15" customHeight="1">
      <x:c r="A3" s="25" t="s">
        <x:v>134</x:v>
      </x:c>
      <x:c r="B3"/>
      <x:c r="G3" s="26"/>
      <x:c r="I3" s="26"/>
      <x:c r="K3" s="26"/>
      <x:c r="M3" s="26"/>
      <x:c r="N3" s="27" t="s">
        <x:v>168</x:v>
      </x:c>
    </x:row>
    <x:row r="4" spans="1:14" s="3" customFormat="1" ht="39" customHeight="1">
      <x:c r="A4" s="107" t="s">
        <x:v>9</x:v>
      </x:c>
      <x:c r="B4" s="107" t="s">
        <x:v>70</x:v>
      </x:c>
      <x:c r="C4" s="107" t="s">
        <x:v>10</x:v>
      </x:c>
      <x:c r="D4" s="107" t="s">
        <x:v>33</x:v>
      </x:c>
      <x:c r="E4" s="107" t="s">
        <x:v>31</x:v>
      </x:c>
      <x:c r="F4" s="107" t="s">
        <x:v>85</x:v>
      </x:c>
      <x:c r="G4" s="107"/>
      <x:c r="H4" s="107" t="s">
        <x:v>87</x:v>
      </x:c>
      <x:c r="I4" s="107"/>
      <x:c r="J4" s="124" t="s">
        <x:v>128</x:v>
      </x:c>
      <x:c r="K4" s="107"/>
      <x:c r="L4" s="107" t="s">
        <x:v>86</x:v>
      </x:c>
      <x:c r="M4" s="107"/>
      <x:c r="N4" s="125" t="s">
        <x:v>171</x:v>
      </x:c>
    </x:row>
    <x:row r="5" spans="1:14" s="3" customFormat="1" ht="24.75" customHeight="1">
      <x:c r="A5" s="107"/>
      <x:c r="B5" s="107"/>
      <x:c r="C5" s="107"/>
      <x:c r="D5" s="107"/>
      <x:c r="E5" s="107"/>
      <x:c r="F5" s="42" t="s">
        <x:v>189</x:v>
      </x:c>
      <x:c r="G5" s="122" t="s">
        <x:v>90</x:v>
      </x:c>
      <x:c r="H5" s="42" t="s">
        <x:v>49</x:v>
      </x:c>
      <x:c r="I5" s="122" t="s">
        <x:v>89</x:v>
      </x:c>
      <x:c r="J5" s="42" t="s">
        <x:v>68</x:v>
      </x:c>
      <x:c r="K5" s="122" t="s">
        <x:v>81</x:v>
      </x:c>
      <x:c r="L5" s="42" t="s">
        <x:v>49</x:v>
      </x:c>
      <x:c r="M5" s="122" t="s">
        <x:v>88</x:v>
      </x:c>
      <x:c r="N5" s="126"/>
    </x:row>
    <x:row r="6" spans="1:14" s="3" customFormat="1" ht="23.25" customHeight="1">
      <x:c r="A6" s="14">
        <x:v>1</x:v>
      </x:c>
      <x:c r="B6" s="14" t="s">
        <x:v>82</x:v>
      </x:c>
      <x:c r="C6" s="14" t="s">
        <x:v>18</x:v>
      </x:c>
      <x:c r="D6" s="14" t="s">
        <x:v>143</x:v>
      </x:c>
      <x:c r="E6" s="14" t="s">
        <x:v>186</x:v>
      </x:c>
      <x:c r="F6" s="121">
        <x:v>556087737.08599997</x:v>
      </x:c>
      <x:c r="G6" s="120">
        <x:v>0.10696239248932075</x:v>
      </x:c>
      <x:c r="H6" s="28">
        <x:v>3</x:v>
      </x:c>
      <x:c r="I6" s="120">
        <x:v>0.00050624367195410062</x:v>
      </x:c>
      <x:c r="J6" s="121">
        <x:v>15448</x:v>
      </x:c>
      <x:c r="K6" s="120">
        <x:v>0.00026450490411063704</x:v>
      </x:c>
      <x:c r="L6" s="28">
        <x:v>35</x:v>
      </x:c>
      <x:c r="M6" s="120">
        <x:v>0.0011244257397115046</x:v>
      </x:c>
      <x:c r="N6" s="127">
        <x:f>(G6*50)+(I6*25)+(K6*15)+(M6*10)</x:f>
        <x:v>5.3759875472236649</x:v>
      </x:c>
    </x:row>
    <x:row r="7" spans="1:14" s="3" customFormat="1" ht="23.25" customHeight="1">
      <x:c r="A7" s="14">
        <x:v>2</x:v>
      </x:c>
      <x:c r="B7" s="103" t="s">
        <x:v>182</x:v>
      </x:c>
      <x:c r="C7" s="14" t="s">
        <x:v>73</x:v>
      </x:c>
      <x:c r="D7" s="14" t="s">
        <x:v>115</x:v>
      </x:c>
      <x:c r="E7" s="31" t="s">
        <x:v>60</x:v>
      </x:c>
      <x:c r="F7" s="121">
        <x:v>436847144.36500001</x:v>
      </x:c>
      <x:c r="G7" s="120">
        <x:v>0.084026696863091954</x:v>
      </x:c>
      <x:c r="H7" s="28">
        <x:v>24</x:v>
      </x:c>
      <x:c r="I7" s="120">
        <x:v>0.004049949375632805</x:v>
      </x:c>
      <x:c r="J7" s="121">
        <x:v>556555</x:v>
      </x:c>
      <x:c r="K7" s="120">
        <x:v>0.0095294877594054618</x:v>
      </x:c>
      <x:c r="L7" s="28">
        <x:v>222</x:v>
      </x:c>
      <x:c r="M7" s="120">
        <x:v>0.0071320718347415426</x:v>
      </x:c>
      <x:c r="N7" s="127">
        <x:f>(G7*50)+(I7*25)+(K7*15)+(M7*10)</x:f>
        <x:v>4.5168466122839153</x:v>
      </x:c>
    </x:row>
    <x:row r="8" spans="1:14" s="3" customFormat="1" ht="23.25" customHeight="1">
      <x:c r="A8" s="14">
        <x:v>3</x:v>
      </x:c>
      <x:c r="B8" s="103"/>
      <x:c r="C8" s="14" t="s">
        <x:v>108</x:v>
      </x:c>
      <x:c r="D8" s="14" t="s">
        <x:v>115</x:v>
      </x:c>
      <x:c r="E8" s="14" t="s">
        <x:v>185</x:v>
      </x:c>
      <x:c r="F8" s="121">
        <x:v>417446760.20099998</x:v>
      </x:c>
      <x:c r="G8" s="120">
        <x:v>0.08029507077784985</x:v>
      </x:c>
      <x:c r="H8" s="28">
        <x:v>15</x:v>
      </x:c>
      <x:c r="I8" s="120">
        <x:v>0.0025312183597705029</x:v>
      </x:c>
      <x:c r="J8" s="121">
        <x:v>105412</x:v>
      </x:c>
      <x:c r="K8" s="120">
        <x:v>0.0018048932516902168</x:v>
      </x:c>
      <x:c r="L8" s="28">
        <x:v>32</x:v>
      </x:c>
      <x:c r="M8" s="120">
        <x:v>0.0010280463905933755</x:v>
      </x:c>
      <x:c r="N8" s="127">
        <x:f>(G8*50)+(I8*25)+(K8*15)+(M8*10)</x:f>
        <x:v>4.1153878605680418</x:v>
      </x:c>
    </x:row>
    <x:row r="9" spans="1:14" s="3" customFormat="1" ht="23.25" customHeight="1">
      <x:c r="A9" s="14">
        <x:v>4</x:v>
      </x:c>
      <x:c r="B9" s="103"/>
      <x:c r="C9" s="14" t="s">
        <x:v>203</x:v>
      </x:c>
      <x:c r="D9" s="14" t="s">
        <x:v>115</x:v>
      </x:c>
      <x:c r="E9" s="14" t="s">
        <x:v>178</x:v>
      </x:c>
      <x:c r="F9" s="121">
        <x:v>375423839.95599997</x:v>
      </x:c>
      <x:c r="G9" s="120">
        <x:v>0.072212043965665398</x:v>
      </x:c>
      <x:c r="H9" s="28">
        <x:v>15</x:v>
      </x:c>
      <x:c r="I9" s="120">
        <x:v>0.0025312183597705029</x:v>
      </x:c>
      <x:c r="J9" s="121">
        <x:v>221866</x:v>
      </x:c>
      <x:c r="K9" s="120">
        <x:v>0.0037988506638665584</x:v>
      </x:c>
      <x:c r="L9" s="28">
        <x:v>46</x:v>
      </x:c>
      <x:c r="M9" s="120">
        <x:v>0.0014778166864779774</x:v>
      </x:c>
      <x:c r="N9" s="127">
        <x:f>(G9*50)+(I9*25)+(K9*15)+(M9*10)</x:f>
        <x:v>3.7456435841003106</x:v>
      </x:c>
    </x:row>
    <x:row r="10" spans="1:14" s="3" customFormat="1" ht="23.25" customHeight="1">
      <x:c r="A10" s="14">
        <x:v>5</x:v>
      </x:c>
      <x:c r="B10" s="103" t="s">
        <x:v>67</x:v>
      </x:c>
      <x:c r="C10" s="14" t="s">
        <x:v>107</x:v>
      </x:c>
      <x:c r="D10" s="14" t="s">
        <x:v>115</x:v>
      </x:c>
      <x:c r="E10" s="14" t="s">
        <x:v>66</x:v>
      </x:c>
      <x:c r="F10" s="121">
        <x:v>309635399.45599997</x:v>
      </x:c>
      <x:c r="G10" s="120">
        <x:v>0.059557765648190009</x:v>
      </x:c>
      <x:c r="H10" s="28">
        <x:v>44</x:v>
      </x:c>
      <x:c r="I10" s="120">
        <x:v>0.0074249071886601419</x:v>
      </x:c>
      <x:c r="J10" s="121">
        <x:v>153504</x:v>
      </x:c>
      <x:c r="K10" s="120">
        <x:v>0.0026283377007120163</x:v>
      </x:c>
      <x:c r="L10" s="28">
        <x:v>45</x:v>
      </x:c>
      <x:c r="M10" s="120">
        <x:v>0.0014456902367719344</x:v>
      </x:c>
      <x:c r="N10" s="127">
        <x:f>(G10*50)+(I10*25)+(K10*15)+(M10*10)</x:f>
        <x:v>3.2173929300044031</x:v>
      </x:c>
    </x:row>
    <x:row r="11" spans="1:14" s="3" customFormat="1" ht="23.25" customHeight="1">
      <x:c r="A11" s="14">
        <x:v>6</x:v>
      </x:c>
      <x:c r="B11" s="103"/>
      <x:c r="C11" s="14" t="s">
        <x:v>41</x:v>
      </x:c>
      <x:c r="D11" s="14" t="s">
        <x:v>115</x:v>
      </x:c>
      <x:c r="E11" s="14" t="s">
        <x:v>187</x:v>
      </x:c>
      <x:c r="F11" s="121">
        <x:v>308518394.13</x:v>
      </x:c>
      <x:c r="G11" s="120">
        <x:v>0.05934291185062498</x:v>
      </x:c>
      <x:c r="H11" s="28">
        <x:v>3</x:v>
      </x:c>
      <x:c r="I11" s="120">
        <x:v>0.00050624367195410062</x:v>
      </x:c>
      <x:c r="J11" s="121">
        <x:v>12882</x:v>
      </x:c>
      <x:c r="K11" s="120">
        <x:v>0.00022056914647548072</x:v>
      </x:c>
      <x:c r="L11" s="28">
        <x:v>51</x:v>
      </x:c>
      <x:c r="M11" s="120">
        <x:v>0.0016384489350081922</x:v>
      </x:c>
      <x:c r="N11" s="127">
        <x:f>(G11*50)+(I11*25)+(K11*15)+(M11*10)</x:f>
        <x:v>2.9994947108773151</x:v>
      </x:c>
    </x:row>
    <x:row r="12" spans="1:14" s="3" customFormat="1" ht="23.25" customHeight="1">
      <x:c r="A12" s="14">
        <x:v>7</x:v>
      </x:c>
      <x:c r="B12" s="103"/>
      <x:c r="C12" s="14" t="s">
        <x:v>204</x:v>
      </x:c>
      <x:c r="D12" s="14" t="s">
        <x:v>115</x:v>
      </x:c>
      <x:c r="E12" s="14" t="s">
        <x:v>180</x:v>
      </x:c>
      <x:c r="F12" s="121">
        <x:v>221697945.868</x:v>
      </x:c>
      <x:c r="G12" s="120">
        <x:v>0.042643167828644087</x:v>
      </x:c>
      <x:c r="H12" s="28">
        <x:v>16</x:v>
      </x:c>
      <x:c r="I12" s="120">
        <x:v>0.0026999662504218697</x:v>
      </x:c>
      <x:c r="J12" s="121">
        <x:v>122553</x:v>
      </x:c>
      <x:c r="K12" s="120">
        <x:v>0.0020983861673660601</x:v>
      </x:c>
      <x:c r="L12" s="28">
        <x:v>42</x:v>
      </x:c>
      <x:c r="M12" s="120">
        <x:v>0.0013493108876538053</x:v>
      </x:c>
      <x:c r="N12" s="127">
        <x:f>(G12*50)+(I12*25)+(K12*15)+(M12*10)</x:f>
        <x:v>2.2446264490797803</x:v>
      </x:c>
    </x:row>
    <x:row r="13" spans="1:14" s="3" customFormat="1" ht="23.25" customHeight="1">
      <x:c r="A13" s="14">
        <x:v>8</x:v>
      </x:c>
      <x:c r="B13" s="103"/>
      <x:c r="C13" s="14" t="s">
        <x:v>205</x:v>
      </x:c>
      <x:c r="D13" s="14" t="s">
        <x:v>206</x:v>
      </x:c>
      <x:c r="E13" s="14" t="s">
        <x:v>179</x:v>
      </x:c>
      <x:c r="F13" s="121">
        <x:v>202768541.81299999</x:v>
      </x:c>
      <x:c r="G13" s="120">
        <x:v>0.039002133849492117</x:v>
      </x:c>
      <x:c r="H13" s="28">
        <x:v>0</x:v>
      </x:c>
      <x:c r="I13" s="120">
        <x:v>0</x:v>
      </x:c>
      <x:c r="J13" s="121">
        <x:v>59156</x:v>
      </x:c>
      <x:c r="K13" s="120">
        <x:v>0.0010128852995577968</x:v>
      </x:c>
      <x:c r="L13" s="28">
        <x:v>17</x:v>
      </x:c>
      <x:c r="M13" s="120">
        <x:v>0.0005461496450027307</x:v>
      </x:c>
      <x:c r="N13" s="127">
        <x:f>(G13*50)+(I13*25)+(K13*15)+(M13*10)</x:f>
        <x:v>1.9707614684179999</x:v>
      </x:c>
    </x:row>
    <x:row r="14" spans="1:14" s="3" customFormat="1" ht="23.25" customHeight="1">
      <x:c r="A14" s="14">
        <x:v>9</x:v>
      </x:c>
      <x:c r="B14" s="103"/>
      <x:c r="C14" s="14" t="s">
        <x:v>106</x:v>
      </x:c>
      <x:c r="D14" s="14" t="s">
        <x:v>141</x:v>
      </x:c>
      <x:c r="E14" s="14" t="s">
        <x:v>177</x:v>
      </x:c>
      <x:c r="F14" s="121">
        <x:v>123407624.69499999</x:v>
      </x:c>
      <x:c r="G14" s="120">
        <x:v>0.023737216105450609</x:v>
      </x:c>
      <x:c r="H14" s="28">
        <x:v>8</x:v>
      </x:c>
      <x:c r="I14" s="120">
        <x:v>0.0013499831252109348</x:v>
      </x:c>
      <x:c r="J14" s="121">
        <x:v>54735</x:v>
      </x:c>
      <x:c r="K14" s="120">
        <x:v>0.00093718772180837113</x:v>
      </x:c>
      <x:c r="L14" s="28">
        <x:v>548</x:v>
      </x:c>
      <x:c r="M14" s="120">
        <x:v>0.017605294438911557</x:v>
      </x:c>
      <x:c r="N14" s="127">
        <x:f>(G14*50)+(I14*25)+(K14*15)+(M14*10)</x:f>
        <x:v>1.4107211436190452</x:v>
      </x:c>
    </x:row>
    <x:row r="15" spans="1:14" s="3" customFormat="1" ht="23.25" customHeight="1">
      <x:c r="A15" s="14">
        <x:v>10</x:v>
      </x:c>
      <x:c r="B15" s="103"/>
      <x:c r="C15" s="14" t="s">
        <x:v>149</x:v>
      </x:c>
      <x:c r="D15" s="14" t="s">
        <x:v>115</x:v>
      </x:c>
      <x:c r="E15" s="14" t="s">
        <x:v>176</x:v>
      </x:c>
      <x:c r="F15" s="121">
        <x:v>86989026.303000003</x:v>
      </x:c>
      <x:c r="G15" s="120">
        <x:v>0.01673216967963163</x:v>
      </x:c>
      <x:c r="H15" s="28">
        <x:v>20</x:v>
      </x:c>
      <x:c r="I15" s="120">
        <x:v>0.0033749578130273373</x:v>
      </x:c>
      <x:c r="J15" s="121">
        <x:v>284131</x:v>
      </x:c>
      <x:c r="K15" s="120">
        <x:v>0.0048649691163813701</x:v>
      </x:c>
      <x:c r="L15" s="28">
        <x:v>89</x:v>
      </x:c>
      <x:c r="M15" s="120">
        <x:v>0.0028592540238378257</x:v>
      </x:c>
      <x:c r="N15" s="127">
        <x:f>(G15*50)+(I15*25)+(K15*15)+(M15*10)</x:f>
        <x:v>1.0225495062913637</x:v>
      </x:c>
    </x:row>
    <x:row r="16" spans="2:14" s="118" customFormat="1" ht="22.5" customHeight="1">
      <x:c r="B16" s="118" t="s">
        <x:v>3</x:v>
      </x:c>
      <x:c r="G16" s="29"/>
      <x:c r="I16" s="29"/>
      <x:c r="K16" s="29"/>
      <x:c r="M16" s="29"/>
      <x:c r="N16" s="29"/>
    </x:row>
    <x:row r="17" spans="2:14" s="119" customFormat="1" ht="19.5" customHeight="1">
      <x:c r="B17" s="119" t="s">
        <x:v>170</x:v>
      </x:c>
      <x:c r="G17" s="30"/>
      <x:c r="I17" s="30"/>
      <x:c r="K17" s="30"/>
      <x:c r="M17" s="30"/>
      <x:c r="N17" s="30"/>
    </x:row>
    <x:row r="18" spans="2:14" s="119" customFormat="1" ht="19.5" customHeight="1">
      <x:c r="B18" s="119" t="s">
        <x:v>174</x:v>
      </x:c>
      <x:c r="G18" s="30"/>
      <x:c r="I18" s="30"/>
      <x:c r="K18" s="30"/>
      <x:c r="M18" s="30"/>
      <x:c r="N18" s="30"/>
    </x:row>
    <x:row r="19" spans="2:14" s="119" customFormat="1" ht="19.5" customHeight="1">
      <x:c r="B19" s="119" t="s">
        <x:v>199</x:v>
      </x:c>
      <x:c r="G19" s="30"/>
      <x:c r="I19" s="30"/>
      <x:c r="K19" s="30"/>
      <x:c r="M19" s="30"/>
      <x:c r="N19" s="30"/>
    </x:row>
  </x:sheetData>
  <x:mergeCells count="13">
    <x:mergeCell ref="N4:N5"/>
    <x:mergeCell ref="B1:N1"/>
    <x:mergeCell ref="B7:B9"/>
    <x:mergeCell ref="B10:B15"/>
    <x:mergeCell ref="F4:G4"/>
    <x:mergeCell ref="H4:I4"/>
    <x:mergeCell ref="D4:D5"/>
    <x:mergeCell ref="B4:B5"/>
    <x:mergeCell ref="C4:C5"/>
    <x:mergeCell ref="E4:E5"/>
    <x:mergeCell ref="J4:K4"/>
    <x:mergeCell ref="L4:M4"/>
    <x:mergeCell ref="A4:A5"/>
  </x:mergeCells>
  <x:pageMargins left="0.39361110329627991" right="0.39361110329627991" top="0.98416668176651001" bottom="0.98416668176651001" header="0.51180553436279297" footer="0.51180553436279297"/>
  <x:pageSetup paperSize="9" scale="95" firstPageNumber="1" fitToWidth="0" fitToHeight="0" orientation="landscape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18"/>
  <x:sheetViews>
    <x:sheetView topLeftCell="A1" zoomScaleNormal="100" workbookViewId="0">
      <x:selection activeCell="N15" activeCellId="0" sqref="N15:N15"/>
    </x:sheetView>
  </x:sheetViews>
  <x:sheetFormatPr defaultColWidth="8.88671875" defaultRowHeight="13.35"/>
  <x:cols>
    <x:col min="1" max="1" width="5.5546875" style="23" customWidth="1"/>
    <x:col min="2" max="2" width="7.76171875" style="23" bestFit="1" customWidth="1"/>
    <x:col min="3" max="3" width="10.34765625" style="56" bestFit="1" customWidth="1"/>
    <x:col min="4" max="4" width="10.66796875" style="23" customWidth="1"/>
    <x:col min="5" max="5" width="8.66796875" style="23" customWidth="1"/>
    <x:col min="6" max="6" width="12.82421875" style="23" bestFit="1" customWidth="1"/>
    <x:col min="7" max="7" width="12.59765625" style="23" bestFit="1" customWidth="1"/>
    <x:col min="8" max="8" width="11.359375" style="23" bestFit="1" customWidth="1"/>
    <x:col min="9" max="10" width="13.72265625" style="23" bestFit="1" customWidth="1"/>
    <x:col min="11" max="11" width="9.3359375" style="23" bestFit="1" customWidth="1"/>
    <x:col min="12" max="16384" width="8.88671875" style="23"/>
  </x:cols>
  <x:sheetData>
    <x:row r="1" spans="1:11" ht="33.75" customHeight="1">
      <x:c r="A1" s="110" t="s">
        <x:v>1</x:v>
      </x:c>
      <x:c r="B1" s="110"/>
      <x:c r="C1" s="110"/>
      <x:c r="D1" s="110"/>
      <x:c r="E1" s="110"/>
      <x:c r="F1" s="110"/>
      <x:c r="G1" s="110"/>
      <x:c r="H1" s="110"/>
      <x:c r="I1" s="110"/>
      <x:c r="J1" s="110"/>
      <x:c r="K1" s="110"/>
    </x:row>
    <x:row r="2" spans="1:11">
      <x:c r="A2" s="49"/>
      <x:c r="B2" s="49"/>
      <x:c r="C2" s="49"/>
      <x:c r="D2" s="49"/>
      <x:c r="E2" s="49"/>
      <x:c r="F2" s="50"/>
      <x:c r="G2" s="50"/>
      <x:c r="H2" s="50"/>
      <x:c r="I2" s="50"/>
      <x:c r="J2" s="50"/>
      <x:c r="K2" s="50"/>
    </x:row>
    <x:row r="3" spans="1:11" ht="14.949999999999999">
      <x:c r="A3" s="25" t="s">
        <x:v>134</x:v>
      </x:c>
      <x:c r="B3" s="49"/>
      <x:c r="C3" s="49"/>
      <x:c r="D3" s="49"/>
      <x:c r="E3" s="49"/>
      <x:c r="F3" s="50"/>
      <x:c r="G3" s="50"/>
      <x:c r="H3" s="50"/>
      <x:c r="I3" s="50"/>
      <x:c r="J3" s="50"/>
      <x:c r="K3" s="50" t="s">
        <x:v>129</x:v>
      </x:c>
    </x:row>
    <x:row r="4" spans="1:11" s="3" customFormat="1" ht="16.399999999999999">
      <x:c r="A4" s="131" t="s">
        <x:v>9</x:v>
      </x:c>
      <x:c r="B4" s="131" t="s">
        <x:v>10</x:v>
      </x:c>
      <x:c r="C4" s="131" t="s">
        <x:v>25</x:v>
      </x:c>
      <x:c r="D4" s="131" t="s">
        <x:v>33</x:v>
      </x:c>
      <x:c r="E4" s="131" t="s">
        <x:v>31</x:v>
      </x:c>
      <x:c r="F4" s="132" t="s">
        <x:v>117</x:v>
      </x:c>
      <x:c r="G4" s="132" t="s">
        <x:v>83</x:v>
      </x:c>
      <x:c r="H4" s="133" t="s">
        <x:v>158</x:v>
      </x:c>
      <x:c r="I4" s="132" t="s">
        <x:v>84</x:v>
      </x:c>
      <x:c r="J4" s="134" t="s">
        <x:v>112</x:v>
      </x:c>
      <x:c r="K4" s="131" t="s">
        <x:v>69</x:v>
      </x:c>
    </x:row>
    <x:row r="5" spans="1:11" s="3" customFormat="1" ht="16.399999999999999">
      <x:c r="A5" s="131"/>
      <x:c r="B5" s="131"/>
      <x:c r="C5" s="131"/>
      <x:c r="D5" s="131"/>
      <x:c r="E5" s="131"/>
      <x:c r="F5" s="135" t="s">
        <x:v>166</x:v>
      </x:c>
      <x:c r="G5" s="135" t="s">
        <x:v>166</x:v>
      </x:c>
      <x:c r="H5" s="133"/>
      <x:c r="I5" s="135" t="s">
        <x:v>169</x:v>
      </x:c>
      <x:c r="J5" s="135" t="s">
        <x:v>167</x:v>
      </x:c>
      <x:c r="K5" s="131"/>
    </x:row>
    <x:row r="6" spans="1:11" s="3" customFormat="1" ht="20" customHeight="1">
      <x:c r="A6" s="48">
        <x:v>1</x:v>
      </x:c>
      <x:c r="B6" s="48" t="s">
        <x:v>105</x:v>
      </x:c>
      <x:c r="C6" s="1" t="s">
        <x:v>107</x:v>
      </x:c>
      <x:c r="D6" s="1" t="s">
        <x:v>115</x:v>
      </x:c>
      <x:c r="E6" s="48" t="s">
        <x:v>66</x:v>
      </x:c>
      <x:c r="F6" s="51">
        <x:v>17826260</x:v>
      </x:c>
      <x:c r="G6" s="51">
        <x:v>4870912</x:v>
      </x:c>
      <x:c r="H6" s="51">
        <x:v>11348586</x:v>
      </x:c>
      <x:c r="I6" s="52">
        <x:v>47.693055078013245</x:v>
      </x:c>
      <x:c r="J6" s="52">
        <x:v>4.5</x:v>
      </x:c>
      <x:c r="K6" s="48" t="s">
        <x:v>82</x:v>
      </x:c>
    </x:row>
    <x:row r="7" spans="1:11" s="3" customFormat="1" ht="20" customHeight="1">
      <x:c r="A7" s="48">
        <x:v>2</x:v>
      </x:c>
      <x:c r="B7" s="48" t="s">
        <x:v>155</x:v>
      </x:c>
      <x:c r="C7" s="1" t="s">
        <x:v>155</x:v>
      </x:c>
      <x:c r="D7" s="1" t="s">
        <x:v>75</x:v>
      </x:c>
      <x:c r="E7" s="48" t="s">
        <x:v>62</x:v>
      </x:c>
      <x:c r="F7" s="51">
        <x:v>11822947</x:v>
      </x:c>
      <x:c r="G7" s="51">
        <x:v>10593947</x:v>
      </x:c>
      <x:c r="H7" s="51">
        <x:v>11208447</x:v>
      </x:c>
      <x:c r="I7" s="52">
        <x:v>9.9131247546004673</x:v>
      </x:c>
      <x:c r="J7" s="52">
        <x:v>0</x:v>
      </x:c>
      <x:c r="K7" s="48" t="s">
        <x:v>182</x:v>
      </x:c>
    </x:row>
    <x:row r="8" spans="1:11" s="3" customFormat="1" ht="20" customHeight="1">
      <x:c r="A8" s="48">
        <x:v>3</x:v>
      </x:c>
      <x:c r="B8" s="48" t="s">
        <x:v>95</x:v>
      </x:c>
      <x:c r="C8" s="1" t="s">
        <x:v>96</x:v>
      </x:c>
      <x:c r="D8" s="1" t="s">
        <x:v>115</x:v>
      </x:c>
      <x:c r="E8" s="48" t="s">
        <x:v>65</x:v>
      </x:c>
      <x:c r="F8" s="51">
        <x:v>8428503</x:v>
      </x:c>
      <x:c r="G8" s="51">
        <x:v>6503301</x:v>
      </x:c>
      <x:c r="H8" s="51">
        <x:v>7465902</x:v>
      </x:c>
      <x:c r="I8" s="52">
        <x:v>14.151437724144426</x:v>
      </x:c>
      <x:c r="J8" s="52">
        <x:v>0</x:v>
      </x:c>
      <x:c r="K8" s="48" t="s">
        <x:v>182</x:v>
      </x:c>
    </x:row>
    <x:row r="9" spans="1:11" s="3" customFormat="1" ht="20" customHeight="1">
      <x:c r="A9" s="48">
        <x:v>4</x:v>
      </x:c>
      <x:c r="B9" s="48" t="s">
        <x:v>18</x:v>
      </x:c>
      <x:c r="C9" s="1" t="s">
        <x:v>18</x:v>
      </x:c>
      <x:c r="D9" s="1" t="s">
        <x:v>115</x:v>
      </x:c>
      <x:c r="E9" s="48" t="s">
        <x:v>7</x:v>
      </x:c>
      <x:c r="F9" s="51">
        <x:v>7892182</x:v>
      </x:c>
      <x:c r="G9" s="51">
        <x:v>5542182</x:v>
      </x:c>
      <x:c r="H9" s="51">
        <x:v>6717182</x:v>
      </x:c>
      <x:c r="I9" s="52">
        <x:v>9.5596848608896803</x:v>
      </x:c>
      <x:c r="J9" s="52">
        <x:v>0</x:v>
      </x:c>
      <x:c r="K9" s="48" t="s">
        <x:v>182</x:v>
      </x:c>
    </x:row>
    <x:row r="10" spans="1:11" s="3" customFormat="1" ht="20" customHeight="1">
      <x:c r="A10" s="48">
        <x:v>5</x:v>
      </x:c>
      <x:c r="B10" s="48" t="s">
        <x:v>18</x:v>
      </x:c>
      <x:c r="C10" s="1" t="s">
        <x:v>97</x:v>
      </x:c>
      <x:c r="D10" s="1" t="s">
        <x:v>75</x:v>
      </x:c>
      <x:c r="E10" s="48" t="s">
        <x:v>172</x:v>
      </x:c>
      <x:c r="F10" s="51">
        <x:v>6326262</x:v>
      </x:c>
      <x:c r="G10" s="51">
        <x:v>5801622</x:v>
      </x:c>
      <x:c r="H10" s="51">
        <x:v>6063942</x:v>
      </x:c>
      <x:c r="I10" s="52">
        <x:v>21.675916924835775</x:v>
      </x:c>
      <x:c r="J10" s="52">
        <x:v>0</x:v>
      </x:c>
      <x:c r="K10" s="48" t="s">
        <x:v>67</x:v>
      </x:c>
    </x:row>
    <x:row r="11" spans="1:11" s="3" customFormat="1" ht="20" customHeight="1">
      <x:c r="A11" s="48">
        <x:v>6</x:v>
      </x:c>
      <x:c r="B11" s="48" t="s">
        <x:v>99</x:v>
      </x:c>
      <x:c r="C11" s="1" t="s">
        <x:v>101</x:v>
      </x:c>
      <x:c r="D11" s="1" t="s">
        <x:v>75</x:v>
      </x:c>
      <x:c r="E11" s="48" t="s">
        <x:v>44</x:v>
      </x:c>
      <x:c r="F11" s="51">
        <x:v>5996842</x:v>
      </x:c>
      <x:c r="G11" s="51">
        <x:v>5949142</x:v>
      </x:c>
      <x:c r="H11" s="51">
        <x:v>5972992</x:v>
      </x:c>
      <x:c r="I11" s="52">
        <x:v>39.381526691171359</x:v>
      </x:c>
      <x:c r="J11" s="52">
        <x:v>0</x:v>
      </x:c>
      <x:c r="K11" s="48" t="s">
        <x:v>67</x:v>
      </x:c>
    </x:row>
    <x:row r="12" spans="1:11" s="3" customFormat="1" ht="20" customHeight="1">
      <x:c r="A12" s="48">
        <x:v>7</x:v>
      </x:c>
      <x:c r="B12" s="48" t="s">
        <x:v>18</x:v>
      </x:c>
      <x:c r="C12" s="1" t="s">
        <x:v>103</x:v>
      </x:c>
      <x:c r="D12" s="1" t="s">
        <x:v>115</x:v>
      </x:c>
      <x:c r="E12" s="48" t="s">
        <x:v>46</x:v>
      </x:c>
      <x:c r="F12" s="51">
        <x:v>6001149</x:v>
      </x:c>
      <x:c r="G12" s="51">
        <x:v>5842149</x:v>
      </x:c>
      <x:c r="H12" s="51">
        <x:v>5921649</x:v>
      </x:c>
      <x:c r="I12" s="52">
        <x:v>7.0076058563956476</x:v>
      </x:c>
      <x:c r="J12" s="52">
        <x:v>0</x:v>
      </x:c>
      <x:c r="K12" s="48" t="s">
        <x:v>67</x:v>
      </x:c>
    </x:row>
    <x:row r="13" spans="1:11" s="3" customFormat="1" ht="20" customHeight="1">
      <x:c r="A13" s="48">
        <x:v>8</x:v>
      </x:c>
      <x:c r="B13" s="48" t="s">
        <x:v>99</x:v>
      </x:c>
      <x:c r="C13" s="1" t="s">
        <x:v>99</x:v>
      </x:c>
      <x:c r="D13" s="1" t="s">
        <x:v>115</x:v>
      </x:c>
      <x:c r="E13" s="48" t="s">
        <x:v>42</x:v>
      </x:c>
      <x:c r="F13" s="51">
        <x:v>6407297</x:v>
      </x:c>
      <x:c r="G13" s="51">
        <x:v>5417397</x:v>
      </x:c>
      <x:c r="H13" s="51">
        <x:v>5912347</x:v>
      </x:c>
      <x:c r="I13" s="52">
        <x:v>1.8397227979276995</x:v>
      </x:c>
      <x:c r="J13" s="52">
        <x:v>0</x:v>
      </x:c>
      <x:c r="K13" s="48" t="s">
        <x:v>67</x:v>
      </x:c>
    </x:row>
    <x:row r="14" spans="1:11" s="3" customFormat="1" ht="20" customHeight="1">
      <x:c r="A14" s="48">
        <x:v>9</x:v>
      </x:c>
      <x:c r="B14" s="48" t="s">
        <x:v>99</x:v>
      </x:c>
      <x:c r="C14" s="1" t="s">
        <x:v>100</x:v>
      </x:c>
      <x:c r="D14" s="1" t="s">
        <x:v>141</x:v>
      </x:c>
      <x:c r="E14" s="48" t="s">
        <x:v>45</x:v>
      </x:c>
      <x:c r="F14" s="51">
        <x:v>6022647</x:v>
      </x:c>
      <x:c r="G14" s="51">
        <x:v>5559881</x:v>
      </x:c>
      <x:c r="H14" s="51">
        <x:v>5791264</x:v>
      </x:c>
      <x:c r="I14" s="52">
        <x:v>12.585197639790366</x:v>
      </x:c>
      <x:c r="J14" s="52">
        <x:v>0</x:v>
      </x:c>
      <x:c r="K14" s="48" t="s">
        <x:v>67</x:v>
      </x:c>
    </x:row>
    <x:row r="15" spans="1:11" s="3" customFormat="1" ht="20" customHeight="1">
      <x:c r="A15" s="48">
        <x:v>10</x:v>
      </x:c>
      <x:c r="B15" s="48" t="s">
        <x:v>99</x:v>
      </x:c>
      <x:c r="C15" s="1" t="s">
        <x:v>100</x:v>
      </x:c>
      <x:c r="D15" s="1" t="s">
        <x:v>115</x:v>
      </x:c>
      <x:c r="E15" s="48" t="s">
        <x:v>6</x:v>
      </x:c>
      <x:c r="F15" s="51">
        <x:v>6334584</x:v>
      </x:c>
      <x:c r="G15" s="51">
        <x:v>5158326</x:v>
      </x:c>
      <x:c r="H15" s="51">
        <x:v>5746455</x:v>
      </x:c>
      <x:c r="I15" s="52">
        <x:v>6.7570869990224827</x:v>
      </x:c>
      <x:c r="J15" s="52">
        <x:v>0</x:v>
      </x:c>
      <x:c r="K15" s="48" t="s">
        <x:v>67</x:v>
      </x:c>
    </x:row>
    <x:row r="17" spans="1:1">
      <x:c r="A17" s="23" t="s">
        <x:v>0</x:v>
      </x:c>
    </x:row>
    <x:row r="18" spans="1:1">
      <x:c r="A18" s="23" t="s">
        <x:v>4</x:v>
      </x:c>
    </x:row>
  </x:sheetData>
  <x:mergeCells count="8">
    <x:mergeCell ref="A4:A5"/>
    <x:mergeCell ref="B4:B5"/>
    <x:mergeCell ref="D4:D5"/>
    <x:mergeCell ref="E4:E5"/>
    <x:mergeCell ref="K4:K5"/>
    <x:mergeCell ref="H4:H5"/>
    <x:mergeCell ref="C4:C5"/>
    <x:mergeCell ref="A1:K1"/>
  </x:mergeCells>
  <x:conditionalFormatting sqref="A6:B15 E6:K15">
    <x:cfRule type="expression" dxfId="12" priority="1">
      <x:formula>OR($J6&gt;80,$I6&lt;=0)</x:formula>
    </x:cfRule>
  </x:conditionalFormatting>
  <x:pageMargins left="0.74805557727813721" right="0.74805557727813721" top="0.98430556058883667" bottom="0.98430556058883667" header="0.51138889789581299" footer="0.51138889789581299"/>
  <x:pageSetup paperSize="9" scale="93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7" baseType="lpstr">
      <vt:lpstr>선정결과(종합)</vt:lpstr>
      <vt:lpstr>선정결과(국별)</vt:lpstr>
      <vt:lpstr>통상</vt:lpstr>
      <vt:lpstr>소포</vt:lpstr>
      <vt:lpstr>EMS</vt:lpstr>
      <vt:lpstr>예금분야</vt:lpstr>
      <vt:lpstr>보험분야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revision>401</cp:revision>
  <cp:lastPrinted>2017-09-26T07:22:28.992</cp:lastPrinted>
  <dcterms:created xsi:type="dcterms:W3CDTF">2017-03-23T05:45:52.123</dcterms:created>
  <dcterms:modified xsi:type="dcterms:W3CDTF">2017-09-28T07:16:05.219</dcterms:modified>
</cp:coreProperties>
</file>