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995" windowHeight="8955"/>
  </bookViews>
  <sheets>
    <sheet name="교재내역(2016년 11월)" sheetId="1" r:id="rId1"/>
  </sheets>
  <definedNames>
    <definedName name="_xlnm.Print_Area" localSheetId="0">'교재내역(2016년 11월)'!$B$1:$I$28</definedName>
    <definedName name="_xlnm.Print_Titles" localSheetId="0">'교재내역(2016년 11월)'!$3:$3</definedName>
  </definedNames>
  <calcPr calcId="125725"/>
</workbook>
</file>

<file path=xl/calcChain.xml><?xml version="1.0" encoding="utf-8"?>
<calcChain xmlns="http://schemas.openxmlformats.org/spreadsheetml/2006/main">
  <c r="G18" i="1"/>
  <c r="H18" s="1"/>
  <c r="G17"/>
  <c r="H17" s="1"/>
  <c r="G26"/>
  <c r="H26" s="1"/>
  <c r="G25"/>
  <c r="H25" s="1"/>
  <c r="G24"/>
  <c r="H24" s="1"/>
  <c r="G23"/>
  <c r="H23" s="1"/>
  <c r="G22"/>
  <c r="H22" s="1"/>
  <c r="G21"/>
  <c r="H21" s="1"/>
  <c r="G5"/>
  <c r="H5" s="1"/>
  <c r="G6"/>
  <c r="H6" s="1"/>
  <c r="G7"/>
  <c r="H7" s="1"/>
  <c r="G8"/>
  <c r="H8" s="1"/>
  <c r="G9"/>
  <c r="H9" s="1"/>
  <c r="G10"/>
  <c r="H10" s="1"/>
  <c r="G11"/>
  <c r="H11" s="1"/>
  <c r="G12"/>
  <c r="H12" s="1"/>
  <c r="G13"/>
  <c r="H13" s="1"/>
  <c r="G14"/>
  <c r="H14" s="1"/>
  <c r="G20" l="1"/>
  <c r="H20" s="1"/>
  <c r="G16"/>
  <c r="H16" s="1"/>
  <c r="H19" s="1"/>
  <c r="G4" l="1"/>
  <c r="H4" s="1"/>
  <c r="H27" l="1"/>
  <c r="H15"/>
  <c r="H28" l="1"/>
</calcChain>
</file>

<file path=xl/sharedStrings.xml><?xml version="1.0" encoding="utf-8"?>
<sst xmlns="http://schemas.openxmlformats.org/spreadsheetml/2006/main" count="36" uniqueCount="34">
  <si>
    <t>비고</t>
  </si>
  <si>
    <t>교재 구분</t>
    <phoneticPr fontId="1" type="noConversion"/>
  </si>
  <si>
    <r>
      <t>발행부수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부</t>
    </r>
    <r>
      <rPr>
        <b/>
        <sz val="12"/>
        <color theme="1"/>
        <rFont val="굴림체"/>
        <family val="3"/>
        <charset val="129"/>
      </rPr>
      <t>)</t>
    </r>
    <phoneticPr fontId="1" type="noConversion"/>
  </si>
  <si>
    <r>
      <t>금액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원</t>
    </r>
    <r>
      <rPr>
        <b/>
        <sz val="12"/>
        <color theme="1"/>
        <rFont val="굴림체"/>
        <family val="3"/>
        <charset val="129"/>
      </rPr>
      <t>)</t>
    </r>
  </si>
  <si>
    <t>과   정   명</t>
    <phoneticPr fontId="1" type="noConversion"/>
  </si>
  <si>
    <t>공통, 사업지원</t>
    <phoneticPr fontId="1" type="noConversion"/>
  </si>
  <si>
    <t>소계</t>
    <phoneticPr fontId="1" type="noConversion"/>
  </si>
  <si>
    <t>금융직무</t>
    <phoneticPr fontId="1" type="noConversion"/>
  </si>
  <si>
    <t>우편직무</t>
    <phoneticPr fontId="1" type="noConversion"/>
  </si>
  <si>
    <t>ㅑ</t>
    <phoneticPr fontId="1" type="noConversion"/>
  </si>
  <si>
    <t>교재인쇄내역(2016년 11월_홍도광고상사)</t>
    <phoneticPr fontId="1" type="noConversion"/>
  </si>
  <si>
    <t>4050 행복한 자기경영</t>
    <phoneticPr fontId="1" type="noConversion"/>
  </si>
  <si>
    <t>국가재난관리 관리자</t>
    <phoneticPr fontId="1" type="noConversion"/>
  </si>
  <si>
    <t>국가재난관리 실무자</t>
    <phoneticPr fontId="1" type="noConversion"/>
  </si>
  <si>
    <t>산업안전보건</t>
    <phoneticPr fontId="1" type="noConversion"/>
  </si>
  <si>
    <t>우편취급국장</t>
    <phoneticPr fontId="1" type="noConversion"/>
  </si>
  <si>
    <t>커뮤니케이션 스킬</t>
    <phoneticPr fontId="1" type="noConversion"/>
  </si>
  <si>
    <t>우정2급 직무인증 특별교육</t>
    <phoneticPr fontId="1" type="noConversion"/>
  </si>
  <si>
    <t>신규우정직(계리-경영)</t>
    <phoneticPr fontId="1" type="noConversion"/>
  </si>
  <si>
    <t>신규우정직(계리-우편)</t>
    <phoneticPr fontId="1" type="noConversion"/>
  </si>
  <si>
    <t>신규우정직(계리-금융)</t>
    <phoneticPr fontId="1" type="noConversion"/>
  </si>
  <si>
    <t>성희롱 고충상담원</t>
    <phoneticPr fontId="1" type="noConversion"/>
  </si>
  <si>
    <t>국제창구영업</t>
    <phoneticPr fontId="1" type="noConversion"/>
  </si>
  <si>
    <t>우편창구전문가</t>
    <phoneticPr fontId="1" type="noConversion"/>
  </si>
  <si>
    <t>관내국장업무시스템능력향상</t>
    <phoneticPr fontId="1" type="noConversion"/>
  </si>
  <si>
    <t>우체국보험 소송수행자실무</t>
    <phoneticPr fontId="1" type="noConversion"/>
  </si>
  <si>
    <t>신인FC정착</t>
    <phoneticPr fontId="1" type="noConversion"/>
  </si>
  <si>
    <t>우체국FC팀장</t>
    <phoneticPr fontId="1" type="noConversion"/>
  </si>
  <si>
    <t>신인FC도전</t>
    <phoneticPr fontId="1" type="noConversion"/>
  </si>
  <si>
    <t>우체국FC입문(1차)</t>
    <phoneticPr fontId="1" type="noConversion"/>
  </si>
  <si>
    <t>우편취급국장 보험모집 활성화</t>
    <phoneticPr fontId="1" type="noConversion"/>
  </si>
  <si>
    <t>우체국FC입문(2차)</t>
    <phoneticPr fontId="1" type="noConversion"/>
  </si>
  <si>
    <t>페이지</t>
    <phoneticPr fontId="1" type="noConversion"/>
  </si>
  <si>
    <t>11월 교재인쇄 합계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</si>
</sst>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2" borderId="4" xfId="0" applyFont="1" applyFill="1" applyBorder="1" applyAlignment="1">
      <alignment horizontal="right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shrinkToFit="1"/>
    </xf>
    <xf numFmtId="41" fontId="2" fillId="0" borderId="0" xfId="0" applyNumberFormat="1" applyFont="1" applyAlignment="1">
      <alignment vertical="center"/>
    </xf>
    <xf numFmtId="41" fontId="3" fillId="2" borderId="4" xfId="0" applyNumberFormat="1" applyFont="1" applyFill="1" applyBorder="1" applyAlignment="1">
      <alignment horizontal="center" vertical="center" shrinkToFit="1"/>
    </xf>
    <xf numFmtId="41" fontId="4" fillId="2" borderId="2" xfId="0" applyNumberFormat="1" applyFont="1" applyFill="1" applyBorder="1" applyAlignment="1">
      <alignment horizontal="center" vertical="center" shrinkToFit="1"/>
    </xf>
    <xf numFmtId="41" fontId="3" fillId="2" borderId="2" xfId="0" applyNumberFormat="1" applyFont="1" applyFill="1" applyBorder="1" applyAlignment="1">
      <alignment horizontal="center" vertical="center" shrinkToFit="1"/>
    </xf>
    <xf numFmtId="41" fontId="3" fillId="2" borderId="6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41" fontId="3" fillId="2" borderId="17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right" vertical="center" shrinkToFit="1"/>
    </xf>
    <xf numFmtId="41" fontId="4" fillId="2" borderId="6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J188"/>
  <sheetViews>
    <sheetView showGridLines="0" tabSelected="1" view="pageBreakPreview" zoomScaleNormal="100" zoomScaleSheetLayoutView="100" workbookViewId="0">
      <selection activeCell="C18" sqref="C18"/>
    </sheetView>
  </sheetViews>
  <sheetFormatPr defaultColWidth="0" defaultRowHeight="17.25" zeroHeight="1"/>
  <cols>
    <col min="1" max="1" width="0.75" style="1" customWidth="1"/>
    <col min="2" max="2" width="17.625" style="1" customWidth="1"/>
    <col min="3" max="3" width="33.75" style="1" customWidth="1"/>
    <col min="4" max="4" width="12.5" style="1" customWidth="1"/>
    <col min="5" max="5" width="14.375" style="7" bestFit="1" customWidth="1"/>
    <col min="6" max="7" width="15.375" style="7" hidden="1" customWidth="1"/>
    <col min="8" max="8" width="18.25" style="11" bestFit="1" customWidth="1"/>
    <col min="9" max="9" width="9.875" style="1" customWidth="1"/>
    <col min="10" max="10" width="2.125" style="1" customWidth="1"/>
    <col min="11" max="16384" width="9" style="1" hidden="1"/>
  </cols>
  <sheetData>
    <row r="1" spans="2:9" ht="30" customHeight="1" thickBot="1">
      <c r="B1" s="28" t="s">
        <v>10</v>
      </c>
      <c r="C1" s="28"/>
      <c r="D1" s="28"/>
      <c r="E1" s="28"/>
      <c r="F1" s="28"/>
      <c r="G1" s="28"/>
      <c r="H1" s="28"/>
      <c r="I1" s="28"/>
    </row>
    <row r="2" spans="2:9" ht="24.75" customHeight="1" thickTop="1" thickBot="1"/>
    <row r="3" spans="2:9" ht="34.5" customHeight="1">
      <c r="B3" s="4" t="s">
        <v>1</v>
      </c>
      <c r="C3" s="5" t="s">
        <v>4</v>
      </c>
      <c r="D3" s="5" t="s">
        <v>32</v>
      </c>
      <c r="E3" s="8" t="s">
        <v>2</v>
      </c>
      <c r="F3" s="8"/>
      <c r="G3" s="8"/>
      <c r="H3" s="12" t="s">
        <v>3</v>
      </c>
      <c r="I3" s="6" t="s">
        <v>0</v>
      </c>
    </row>
    <row r="4" spans="2:9" ht="34.5" customHeight="1">
      <c r="B4" s="38" t="s">
        <v>5</v>
      </c>
      <c r="C4" s="9" t="s">
        <v>11</v>
      </c>
      <c r="D4" s="27">
        <v>345</v>
      </c>
      <c r="E4" s="10">
        <v>50</v>
      </c>
      <c r="F4" s="10">
        <v>893000</v>
      </c>
      <c r="G4" s="10">
        <f>F4*0.1</f>
        <v>89300</v>
      </c>
      <c r="H4" s="13">
        <f>F4+G4</f>
        <v>982300</v>
      </c>
      <c r="I4" s="9"/>
    </row>
    <row r="5" spans="2:9" ht="34.5" customHeight="1">
      <c r="B5" s="39"/>
      <c r="C5" s="9" t="s">
        <v>12</v>
      </c>
      <c r="D5" s="27">
        <v>163</v>
      </c>
      <c r="E5" s="10">
        <v>50</v>
      </c>
      <c r="F5" s="10">
        <v>509000</v>
      </c>
      <c r="G5" s="10">
        <f t="shared" ref="G5:G14" si="0">F5*0.1</f>
        <v>50900</v>
      </c>
      <c r="H5" s="13">
        <f t="shared" ref="H5:H14" si="1">F5+G5</f>
        <v>559900</v>
      </c>
      <c r="I5" s="9"/>
    </row>
    <row r="6" spans="2:9" ht="34.5" customHeight="1">
      <c r="B6" s="39"/>
      <c r="C6" s="9" t="s">
        <v>13</v>
      </c>
      <c r="D6" s="27">
        <v>103</v>
      </c>
      <c r="E6" s="10">
        <v>50</v>
      </c>
      <c r="F6" s="10">
        <v>382000</v>
      </c>
      <c r="G6" s="10">
        <f t="shared" si="0"/>
        <v>38200</v>
      </c>
      <c r="H6" s="13">
        <f t="shared" si="1"/>
        <v>420200</v>
      </c>
      <c r="I6" s="9"/>
    </row>
    <row r="7" spans="2:9" ht="34.5" customHeight="1">
      <c r="B7" s="39"/>
      <c r="C7" s="9" t="s">
        <v>14</v>
      </c>
      <c r="D7" s="27">
        <v>293</v>
      </c>
      <c r="E7" s="10">
        <v>50</v>
      </c>
      <c r="F7" s="10">
        <v>783000</v>
      </c>
      <c r="G7" s="10">
        <f t="shared" si="0"/>
        <v>78300</v>
      </c>
      <c r="H7" s="13">
        <f t="shared" si="1"/>
        <v>861300</v>
      </c>
      <c r="I7" s="9"/>
    </row>
    <row r="8" spans="2:9" ht="34.5" customHeight="1">
      <c r="B8" s="39"/>
      <c r="C8" s="9" t="s">
        <v>15</v>
      </c>
      <c r="D8" s="27">
        <v>345</v>
      </c>
      <c r="E8" s="10">
        <v>50</v>
      </c>
      <c r="F8" s="10">
        <v>893000</v>
      </c>
      <c r="G8" s="10">
        <f t="shared" si="0"/>
        <v>89300</v>
      </c>
      <c r="H8" s="13">
        <f t="shared" si="1"/>
        <v>982300</v>
      </c>
      <c r="I8" s="9"/>
    </row>
    <row r="9" spans="2:9" ht="34.5" customHeight="1">
      <c r="B9" s="39"/>
      <c r="C9" s="9" t="s">
        <v>16</v>
      </c>
      <c r="D9" s="27">
        <v>85</v>
      </c>
      <c r="E9" s="10">
        <v>50</v>
      </c>
      <c r="F9" s="10">
        <v>344000</v>
      </c>
      <c r="G9" s="10">
        <f t="shared" si="0"/>
        <v>34400</v>
      </c>
      <c r="H9" s="13">
        <f t="shared" si="1"/>
        <v>378400</v>
      </c>
      <c r="I9" s="9"/>
    </row>
    <row r="10" spans="2:9" ht="34.5" customHeight="1">
      <c r="B10" s="39"/>
      <c r="C10" s="9" t="s">
        <v>17</v>
      </c>
      <c r="D10" s="27">
        <v>317</v>
      </c>
      <c r="E10" s="10">
        <v>50</v>
      </c>
      <c r="F10" s="10">
        <v>834000</v>
      </c>
      <c r="G10" s="10">
        <f t="shared" si="0"/>
        <v>83400</v>
      </c>
      <c r="H10" s="13">
        <f t="shared" si="1"/>
        <v>917400</v>
      </c>
      <c r="I10" s="9"/>
    </row>
    <row r="11" spans="2:9" ht="34.5" customHeight="1">
      <c r="B11" s="39"/>
      <c r="C11" s="9" t="s">
        <v>18</v>
      </c>
      <c r="D11" s="27">
        <v>215</v>
      </c>
      <c r="E11" s="10">
        <v>230</v>
      </c>
      <c r="F11" s="10">
        <v>886000</v>
      </c>
      <c r="G11" s="10">
        <f t="shared" si="0"/>
        <v>88600</v>
      </c>
      <c r="H11" s="13">
        <f t="shared" si="1"/>
        <v>974600</v>
      </c>
      <c r="I11" s="9"/>
    </row>
    <row r="12" spans="2:9" ht="34.5" customHeight="1">
      <c r="B12" s="39"/>
      <c r="C12" s="9" t="s">
        <v>19</v>
      </c>
      <c r="D12" s="27">
        <v>333</v>
      </c>
      <c r="E12" s="10">
        <v>230</v>
      </c>
      <c r="F12" s="10">
        <v>1263000</v>
      </c>
      <c r="G12" s="10">
        <f t="shared" si="0"/>
        <v>126300</v>
      </c>
      <c r="H12" s="13">
        <f t="shared" si="1"/>
        <v>1389300</v>
      </c>
      <c r="I12" s="9"/>
    </row>
    <row r="13" spans="2:9" ht="34.5" customHeight="1">
      <c r="B13" s="39"/>
      <c r="C13" s="9" t="s">
        <v>20</v>
      </c>
      <c r="D13" s="27">
        <v>341</v>
      </c>
      <c r="E13" s="10">
        <v>230</v>
      </c>
      <c r="F13" s="10">
        <v>1288000</v>
      </c>
      <c r="G13" s="10">
        <f t="shared" si="0"/>
        <v>128800</v>
      </c>
      <c r="H13" s="13">
        <f t="shared" si="1"/>
        <v>1416800</v>
      </c>
      <c r="I13" s="9"/>
    </row>
    <row r="14" spans="2:9" ht="34.5" customHeight="1">
      <c r="B14" s="39"/>
      <c r="C14" s="9" t="s">
        <v>21</v>
      </c>
      <c r="D14" s="27">
        <v>97</v>
      </c>
      <c r="E14" s="10">
        <v>50</v>
      </c>
      <c r="F14" s="10">
        <v>369000</v>
      </c>
      <c r="G14" s="10">
        <f t="shared" si="0"/>
        <v>36900</v>
      </c>
      <c r="H14" s="13">
        <f t="shared" si="1"/>
        <v>405900</v>
      </c>
      <c r="I14" s="9"/>
    </row>
    <row r="15" spans="2:9" ht="34.5" customHeight="1">
      <c r="B15" s="29" t="s">
        <v>6</v>
      </c>
      <c r="C15" s="30"/>
      <c r="D15" s="30"/>
      <c r="E15" s="31"/>
      <c r="F15" s="20"/>
      <c r="G15" s="20"/>
      <c r="H15" s="14">
        <f>SUM(H4:H14)</f>
        <v>9288400</v>
      </c>
      <c r="I15" s="9"/>
    </row>
    <row r="16" spans="2:9" ht="34.5" customHeight="1">
      <c r="B16" s="38" t="s">
        <v>8</v>
      </c>
      <c r="C16" s="9" t="s">
        <v>22</v>
      </c>
      <c r="D16" s="27">
        <v>279</v>
      </c>
      <c r="E16" s="10">
        <v>50</v>
      </c>
      <c r="F16" s="10">
        <v>754000</v>
      </c>
      <c r="G16" s="10">
        <f t="shared" ref="G16:G26" si="2">F16*0.1</f>
        <v>75400</v>
      </c>
      <c r="H16" s="13">
        <f t="shared" ref="H16:H26" si="3">F16+G16</f>
        <v>829400</v>
      </c>
      <c r="I16" s="9"/>
    </row>
    <row r="17" spans="1:10" ht="34.5" customHeight="1">
      <c r="B17" s="39"/>
      <c r="C17" s="9" t="s">
        <v>23</v>
      </c>
      <c r="D17" s="27">
        <v>339</v>
      </c>
      <c r="E17" s="10">
        <v>50</v>
      </c>
      <c r="F17" s="24">
        <v>881000</v>
      </c>
      <c r="G17" s="24">
        <f t="shared" ref="G17:G18" si="4">F17*0.1</f>
        <v>88100</v>
      </c>
      <c r="H17" s="25">
        <f t="shared" ref="H17:H18" si="5">F17+G17</f>
        <v>969100</v>
      </c>
      <c r="I17" s="23"/>
    </row>
    <row r="18" spans="1:10" ht="34.5" customHeight="1">
      <c r="B18" s="39"/>
      <c r="C18" s="9" t="s">
        <v>24</v>
      </c>
      <c r="D18" s="27">
        <v>175</v>
      </c>
      <c r="E18" s="10">
        <v>50</v>
      </c>
      <c r="F18" s="24">
        <v>534000</v>
      </c>
      <c r="G18" s="24">
        <f t="shared" si="4"/>
        <v>53400</v>
      </c>
      <c r="H18" s="25">
        <f t="shared" si="5"/>
        <v>587400</v>
      </c>
      <c r="I18" s="26"/>
    </row>
    <row r="19" spans="1:10" s="3" customFormat="1" ht="30" customHeight="1">
      <c r="A19" s="3" t="s">
        <v>9</v>
      </c>
      <c r="B19" s="32" t="s">
        <v>6</v>
      </c>
      <c r="C19" s="33"/>
      <c r="D19" s="33"/>
      <c r="E19" s="34"/>
      <c r="F19" s="21"/>
      <c r="G19" s="21"/>
      <c r="H19" s="15">
        <f>SUM(H16:H18)</f>
        <v>2385900</v>
      </c>
      <c r="I19" s="19"/>
    </row>
    <row r="20" spans="1:10" ht="34.5" customHeight="1">
      <c r="B20" s="38" t="s">
        <v>7</v>
      </c>
      <c r="C20" s="9" t="s">
        <v>25</v>
      </c>
      <c r="D20" s="27">
        <v>209</v>
      </c>
      <c r="E20" s="10">
        <v>50</v>
      </c>
      <c r="F20" s="10">
        <v>606000</v>
      </c>
      <c r="G20" s="10">
        <f t="shared" si="2"/>
        <v>60600</v>
      </c>
      <c r="H20" s="13">
        <f t="shared" si="3"/>
        <v>666600</v>
      </c>
      <c r="I20" s="9"/>
    </row>
    <row r="21" spans="1:10" ht="34.5" customHeight="1">
      <c r="B21" s="39"/>
      <c r="C21" s="9" t="s">
        <v>26</v>
      </c>
      <c r="D21" s="27">
        <v>87</v>
      </c>
      <c r="E21" s="10">
        <v>50</v>
      </c>
      <c r="F21" s="10">
        <v>348000</v>
      </c>
      <c r="G21" s="10">
        <f t="shared" si="2"/>
        <v>34800</v>
      </c>
      <c r="H21" s="13">
        <f t="shared" si="3"/>
        <v>382800</v>
      </c>
      <c r="I21" s="9"/>
    </row>
    <row r="22" spans="1:10" ht="34.5" customHeight="1">
      <c r="B22" s="39"/>
      <c r="C22" s="9" t="s">
        <v>27</v>
      </c>
      <c r="D22" s="27">
        <v>189</v>
      </c>
      <c r="E22" s="10">
        <v>50</v>
      </c>
      <c r="F22" s="10">
        <v>564000</v>
      </c>
      <c r="G22" s="10">
        <f t="shared" si="2"/>
        <v>56400</v>
      </c>
      <c r="H22" s="13">
        <f t="shared" si="3"/>
        <v>620400</v>
      </c>
      <c r="I22" s="9"/>
    </row>
    <row r="23" spans="1:10" ht="34.5" customHeight="1">
      <c r="B23" s="39"/>
      <c r="C23" s="9" t="s">
        <v>28</v>
      </c>
      <c r="D23" s="27">
        <v>301</v>
      </c>
      <c r="E23" s="10">
        <v>50</v>
      </c>
      <c r="F23" s="10">
        <v>800000</v>
      </c>
      <c r="G23" s="10">
        <f t="shared" si="2"/>
        <v>80000</v>
      </c>
      <c r="H23" s="13">
        <f t="shared" si="3"/>
        <v>880000</v>
      </c>
      <c r="I23" s="9"/>
    </row>
    <row r="24" spans="1:10" ht="34.5" customHeight="1">
      <c r="B24" s="39"/>
      <c r="C24" s="9" t="s">
        <v>29</v>
      </c>
      <c r="D24" s="27">
        <v>247</v>
      </c>
      <c r="E24" s="10">
        <v>100</v>
      </c>
      <c r="F24" s="10">
        <v>770000</v>
      </c>
      <c r="G24" s="10">
        <f t="shared" si="2"/>
        <v>77000</v>
      </c>
      <c r="H24" s="13">
        <f t="shared" si="3"/>
        <v>847000</v>
      </c>
      <c r="I24" s="9"/>
    </row>
    <row r="25" spans="1:10" ht="34.5" customHeight="1">
      <c r="B25" s="39"/>
      <c r="C25" s="9" t="s">
        <v>30</v>
      </c>
      <c r="D25" s="27">
        <v>381</v>
      </c>
      <c r="E25" s="10">
        <v>50</v>
      </c>
      <c r="F25" s="10">
        <v>970000</v>
      </c>
      <c r="G25" s="10">
        <f t="shared" si="2"/>
        <v>97000</v>
      </c>
      <c r="H25" s="13">
        <f t="shared" si="3"/>
        <v>1067000</v>
      </c>
      <c r="I25" s="9"/>
    </row>
    <row r="26" spans="1:10" ht="34.5" customHeight="1">
      <c r="B26" s="39"/>
      <c r="C26" s="9" t="s">
        <v>31</v>
      </c>
      <c r="D26" s="27">
        <v>247</v>
      </c>
      <c r="E26" s="10">
        <v>50</v>
      </c>
      <c r="F26" s="10">
        <v>686000</v>
      </c>
      <c r="G26" s="10">
        <f t="shared" si="2"/>
        <v>68600</v>
      </c>
      <c r="H26" s="13">
        <f t="shared" si="3"/>
        <v>754600</v>
      </c>
      <c r="I26" s="9"/>
    </row>
    <row r="27" spans="1:10" s="3" customFormat="1" ht="30" customHeight="1" thickBot="1">
      <c r="B27" s="32" t="s">
        <v>6</v>
      </c>
      <c r="C27" s="33"/>
      <c r="D27" s="33"/>
      <c r="E27" s="34"/>
      <c r="F27" s="21"/>
      <c r="G27" s="21"/>
      <c r="H27" s="15">
        <f>SUM(H20:H26)</f>
        <v>5218400</v>
      </c>
      <c r="I27" s="16"/>
    </row>
    <row r="28" spans="1:10" s="3" customFormat="1" ht="33.75" customHeight="1" thickBot="1">
      <c r="B28" s="35" t="s">
        <v>33</v>
      </c>
      <c r="C28" s="36"/>
      <c r="D28" s="36"/>
      <c r="E28" s="37"/>
      <c r="F28" s="22"/>
      <c r="G28" s="22"/>
      <c r="H28" s="18">
        <f>H27+H19+H15</f>
        <v>16892700</v>
      </c>
      <c r="I28" s="17"/>
      <c r="J28" s="2"/>
    </row>
    <row r="29" spans="1:10"/>
    <row r="30" spans="1:10"/>
    <row r="31" spans="1:10"/>
    <row r="32" spans="1:10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</sheetData>
  <mergeCells count="8">
    <mergeCell ref="B1:I1"/>
    <mergeCell ref="B15:E15"/>
    <mergeCell ref="B27:E27"/>
    <mergeCell ref="B28:E28"/>
    <mergeCell ref="B19:E19"/>
    <mergeCell ref="B4:B14"/>
    <mergeCell ref="B20:B26"/>
    <mergeCell ref="B16:B18"/>
  </mergeCells>
  <phoneticPr fontId="1" type="noConversion"/>
  <printOptions horizontalCentered="1"/>
  <pageMargins left="0.62992125984251968" right="0.6692913385826772" top="1.0629921259842521" bottom="0.47244094488188981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교재내역(2016년 11월)</vt:lpstr>
      <vt:lpstr>'교재내역(2016년 11월)'!Print_Area</vt:lpstr>
      <vt:lpstr>'교재내역(2016년 11월)'!Print_Titles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suer</dc:creator>
  <cp:lastModifiedBy>user</cp:lastModifiedBy>
  <cp:lastPrinted>2016-12-05T05:50:13Z</cp:lastPrinted>
  <dcterms:created xsi:type="dcterms:W3CDTF">2015-04-07T01:42:19Z</dcterms:created>
  <dcterms:modified xsi:type="dcterms:W3CDTF">2016-12-05T05:50:15Z</dcterms:modified>
</cp:coreProperties>
</file>