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13995" windowHeight="8955"/>
  </bookViews>
  <sheets>
    <sheet name="교재내역(2016년 10월)" sheetId="1" r:id="rId1"/>
  </sheets>
  <definedNames>
    <definedName name="_xlnm.Print_Area" localSheetId="0">'교재내역(2016년 10월)'!$B$1:$H$37</definedName>
    <definedName name="_xlnm.Print_Titles" localSheetId="0">'교재내역(2016년 10월)'!$3:$3</definedName>
  </definedNames>
  <calcPr calcId="125725"/>
</workbook>
</file>

<file path=xl/calcChain.xml><?xml version="1.0" encoding="utf-8"?>
<calcChain xmlns="http://schemas.openxmlformats.org/spreadsheetml/2006/main">
  <c r="F21" i="1"/>
  <c r="G21" s="1"/>
  <c r="F19"/>
  <c r="G19" s="1"/>
  <c r="F17"/>
  <c r="G17" s="1"/>
  <c r="F25"/>
  <c r="G25" s="1"/>
  <c r="F24"/>
  <c r="G24" s="1"/>
  <c r="G20"/>
  <c r="F20"/>
  <c r="F18"/>
  <c r="G18" s="1"/>
  <c r="F35"/>
  <c r="G35" s="1"/>
  <c r="F34"/>
  <c r="G34" s="1"/>
  <c r="F33"/>
  <c r="G33" s="1"/>
  <c r="F32"/>
  <c r="G32" s="1"/>
  <c r="F31"/>
  <c r="G31" s="1"/>
  <c r="F30"/>
  <c r="G30" s="1"/>
  <c r="F27"/>
  <c r="G27" s="1"/>
  <c r="F26"/>
  <c r="G26" s="1"/>
  <c r="F5"/>
  <c r="G5" s="1"/>
  <c r="F6"/>
  <c r="G6" s="1"/>
  <c r="F7"/>
  <c r="G7" s="1"/>
  <c r="F8"/>
  <c r="G8" s="1"/>
  <c r="F9"/>
  <c r="G9" s="1"/>
  <c r="F10"/>
  <c r="G10" s="1"/>
  <c r="F11"/>
  <c r="G11" s="1"/>
  <c r="F12"/>
  <c r="G12" s="1"/>
  <c r="F13"/>
  <c r="G13" s="1"/>
  <c r="F14"/>
  <c r="G14" s="1"/>
  <c r="F15"/>
  <c r="G15" s="1"/>
  <c r="F16"/>
  <c r="G16" s="1"/>
  <c r="F29" l="1"/>
  <c r="G29" s="1"/>
  <c r="F23"/>
  <c r="G23" s="1"/>
  <c r="G28" s="1"/>
  <c r="F4" l="1"/>
  <c r="G4" s="1"/>
  <c r="G36" l="1"/>
  <c r="G22"/>
  <c r="G37" l="1"/>
</calcChain>
</file>

<file path=xl/sharedStrings.xml><?xml version="1.0" encoding="utf-8"?>
<sst xmlns="http://schemas.openxmlformats.org/spreadsheetml/2006/main" count="53" uniqueCount="43">
  <si>
    <t>비고</t>
  </si>
  <si>
    <t>교재 구분</t>
    <phoneticPr fontId="1" type="noConversion"/>
  </si>
  <si>
    <r>
      <t>발행부수</t>
    </r>
    <r>
      <rPr>
        <b/>
        <sz val="12"/>
        <color theme="1"/>
        <rFont val="굴림체"/>
        <family val="3"/>
        <charset val="129"/>
      </rPr>
      <t>(</t>
    </r>
    <r>
      <rPr>
        <b/>
        <sz val="12"/>
        <color theme="1"/>
        <rFont val="맑은 고딕"/>
        <family val="3"/>
        <charset val="129"/>
        <scheme val="minor"/>
      </rPr>
      <t>부</t>
    </r>
    <r>
      <rPr>
        <b/>
        <sz val="12"/>
        <color theme="1"/>
        <rFont val="굴림체"/>
        <family val="3"/>
        <charset val="129"/>
      </rPr>
      <t>)</t>
    </r>
    <phoneticPr fontId="1" type="noConversion"/>
  </si>
  <si>
    <r>
      <t>금액</t>
    </r>
    <r>
      <rPr>
        <b/>
        <sz val="12"/>
        <color theme="1"/>
        <rFont val="굴림체"/>
        <family val="3"/>
        <charset val="129"/>
      </rPr>
      <t>(</t>
    </r>
    <r>
      <rPr>
        <b/>
        <sz val="12"/>
        <color theme="1"/>
        <rFont val="맑은 고딕"/>
        <family val="3"/>
        <charset val="129"/>
        <scheme val="minor"/>
      </rPr>
      <t>원</t>
    </r>
    <r>
      <rPr>
        <b/>
        <sz val="12"/>
        <color theme="1"/>
        <rFont val="굴림체"/>
        <family val="3"/>
        <charset val="129"/>
      </rPr>
      <t>)</t>
    </r>
  </si>
  <si>
    <t>과   정   명</t>
    <phoneticPr fontId="1" type="noConversion"/>
  </si>
  <si>
    <t>공통, 사업지원</t>
    <phoneticPr fontId="1" type="noConversion"/>
  </si>
  <si>
    <t>소계</t>
    <phoneticPr fontId="1" type="noConversion"/>
  </si>
  <si>
    <t>금융직무</t>
    <phoneticPr fontId="1" type="noConversion"/>
  </si>
  <si>
    <t>우편직무</t>
    <phoneticPr fontId="1" type="noConversion"/>
  </si>
  <si>
    <t>ㅑ</t>
    <phoneticPr fontId="1" type="noConversion"/>
  </si>
  <si>
    <t>공직윤리</t>
    <phoneticPr fontId="1" type="noConversion"/>
  </si>
  <si>
    <t>인사전문가</t>
    <phoneticPr fontId="1" type="noConversion"/>
  </si>
  <si>
    <t>CS코칭리더십</t>
    <phoneticPr fontId="1" type="noConversion"/>
  </si>
  <si>
    <t>CS코칭리더십-코칭가이드북</t>
    <phoneticPr fontId="1" type="noConversion"/>
  </si>
  <si>
    <t>CS코칭리더십-유인물</t>
    <phoneticPr fontId="1" type="noConversion"/>
  </si>
  <si>
    <t>우정2급 직무인증 특별교육</t>
  </si>
  <si>
    <t>4050행복한자기경영</t>
  </si>
  <si>
    <t>지도업무</t>
  </si>
  <si>
    <t>신규집배원</t>
  </si>
  <si>
    <t>신규별정국장</t>
    <phoneticPr fontId="1" type="noConversion"/>
  </si>
  <si>
    <t>신규노무담당자</t>
    <phoneticPr fontId="1" type="noConversion"/>
  </si>
  <si>
    <t>9급신임실무리더</t>
  </si>
  <si>
    <t>100세 시대 행복한 은퇴설계</t>
  </si>
  <si>
    <t>Happy-post 서비스 메뉴얼</t>
  </si>
  <si>
    <t>물류담당자 업무능력향상</t>
    <phoneticPr fontId="1" type="noConversion"/>
  </si>
  <si>
    <t>집배원 안전사고 예방</t>
    <phoneticPr fontId="1" type="noConversion"/>
  </si>
  <si>
    <t>우표문화</t>
    <phoneticPr fontId="1" type="noConversion"/>
  </si>
  <si>
    <t>제34회공공HRD콘테스트 
연구개발분야</t>
    <phoneticPr fontId="1" type="noConversion"/>
  </si>
  <si>
    <t>제34회공공HRD콘테스트 
과정개발분야</t>
    <phoneticPr fontId="1" type="noConversion"/>
  </si>
  <si>
    <t>우체국FC팀장</t>
    <phoneticPr fontId="1" type="noConversion"/>
  </si>
  <si>
    <t>보험금지급심사</t>
    <phoneticPr fontId="1" type="noConversion"/>
  </si>
  <si>
    <t>신인FC도전</t>
    <phoneticPr fontId="1" type="noConversion"/>
  </si>
  <si>
    <t>우체국FC입문</t>
    <phoneticPr fontId="1" type="noConversion"/>
  </si>
  <si>
    <t>보험금청약심사</t>
    <phoneticPr fontId="1" type="noConversion"/>
  </si>
  <si>
    <t>우체국예금 법인영업RM육성 심화</t>
    <phoneticPr fontId="1" type="noConversion"/>
  </si>
  <si>
    <t>10월 교재인쇄 합계</t>
    <phoneticPr fontId="1" type="noConversion"/>
  </si>
  <si>
    <t>교재인쇄내역(2016년 10월_홍도광고상사)</t>
    <phoneticPr fontId="1" type="noConversion"/>
  </si>
  <si>
    <t>우정2급 직무인증 특별교육</t>
    <phoneticPr fontId="1" type="noConversion"/>
  </si>
  <si>
    <t>3차</t>
    <phoneticPr fontId="1" type="noConversion"/>
  </si>
  <si>
    <t>4차</t>
    <phoneticPr fontId="1" type="noConversion"/>
  </si>
  <si>
    <t>보조자료</t>
    <phoneticPr fontId="1" type="noConversion"/>
  </si>
  <si>
    <t>1차</t>
    <phoneticPr fontId="1" type="noConversion"/>
  </si>
  <si>
    <t>2차</t>
    <phoneticPr fontId="1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</si>
</sst>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굴림체"/>
      <family val="3"/>
      <charset val="129"/>
    </font>
    <font>
      <b/>
      <sz val="20"/>
      <color theme="1"/>
      <name val="HY견고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0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right" vertical="center"/>
    </xf>
    <xf numFmtId="0" fontId="3" fillId="2" borderId="4" xfId="0" applyFont="1" applyFill="1" applyBorder="1" applyAlignment="1">
      <alignment horizontal="right" vertical="center" shrinkToFi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right" vertical="center" shrinkToFit="1"/>
    </xf>
    <xf numFmtId="41" fontId="2" fillId="0" borderId="0" xfId="0" applyNumberFormat="1" applyFont="1" applyAlignment="1">
      <alignment vertical="center"/>
    </xf>
    <xf numFmtId="41" fontId="3" fillId="2" borderId="4" xfId="0" applyNumberFormat="1" applyFont="1" applyFill="1" applyBorder="1" applyAlignment="1">
      <alignment horizontal="center" vertical="center" shrinkToFit="1"/>
    </xf>
    <xf numFmtId="41" fontId="4" fillId="2" borderId="2" xfId="0" applyNumberFormat="1" applyFont="1" applyFill="1" applyBorder="1" applyAlignment="1">
      <alignment horizontal="center" vertical="center" shrinkToFit="1"/>
    </xf>
    <xf numFmtId="41" fontId="3" fillId="2" borderId="2" xfId="0" applyNumberFormat="1" applyFont="1" applyFill="1" applyBorder="1" applyAlignment="1">
      <alignment horizontal="center" vertical="center" shrinkToFit="1"/>
    </xf>
    <xf numFmtId="41" fontId="3" fillId="2" borderId="6" xfId="0" applyNumberFormat="1" applyFont="1" applyFill="1" applyBorder="1" applyAlignment="1">
      <alignment horizontal="center" vertical="center" shrinkToFi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41" fontId="3" fillId="2" borderId="17" xfId="0" applyNumberFormat="1" applyFont="1" applyFill="1" applyBorder="1" applyAlignment="1">
      <alignment horizontal="center" vertical="center" shrinkToFit="1"/>
    </xf>
    <xf numFmtId="0" fontId="4" fillId="2" borderId="6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right" vertical="center" shrinkToFit="1"/>
    </xf>
    <xf numFmtId="41" fontId="4" fillId="2" borderId="6" xfId="0" applyNumberFormat="1" applyFont="1" applyFill="1" applyBorder="1" applyAlignment="1">
      <alignment horizontal="center" vertical="center" shrinkToFit="1"/>
    </xf>
    <xf numFmtId="0" fontId="4" fillId="2" borderId="6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F00"/>
  </sheetPr>
  <dimension ref="A1:I188"/>
  <sheetViews>
    <sheetView showGridLines="0" tabSelected="1" view="pageBreakPreview" zoomScale="60" zoomScaleNormal="100" workbookViewId="0">
      <selection activeCell="H21" sqref="H21"/>
    </sheetView>
  </sheetViews>
  <sheetFormatPr defaultColWidth="0" defaultRowHeight="17.25" zeroHeight="1"/>
  <cols>
    <col min="1" max="1" width="0.75" style="1" customWidth="1"/>
    <col min="2" max="2" width="17.625" style="1" customWidth="1"/>
    <col min="3" max="3" width="33.75" style="1" customWidth="1"/>
    <col min="4" max="4" width="14.375" style="7" bestFit="1" customWidth="1"/>
    <col min="5" max="6" width="15.375" style="7" hidden="1" customWidth="1"/>
    <col min="7" max="7" width="18.25" style="11" bestFit="1" customWidth="1"/>
    <col min="8" max="8" width="9.875" style="1" customWidth="1"/>
    <col min="9" max="9" width="2.125" style="1" customWidth="1"/>
    <col min="10" max="16384" width="9" style="1" hidden="1"/>
  </cols>
  <sheetData>
    <row r="1" spans="2:8" ht="30" customHeight="1" thickBot="1">
      <c r="B1" s="28" t="s">
        <v>36</v>
      </c>
      <c r="C1" s="28"/>
      <c r="D1" s="28"/>
      <c r="E1" s="28"/>
      <c r="F1" s="28"/>
      <c r="G1" s="28"/>
      <c r="H1" s="28"/>
    </row>
    <row r="2" spans="2:8" ht="24.75" customHeight="1" thickTop="1" thickBot="1"/>
    <row r="3" spans="2:8" ht="34.5" customHeight="1">
      <c r="B3" s="4" t="s">
        <v>1</v>
      </c>
      <c r="C3" s="5" t="s">
        <v>4</v>
      </c>
      <c r="D3" s="8" t="s">
        <v>2</v>
      </c>
      <c r="E3" s="8"/>
      <c r="F3" s="8"/>
      <c r="G3" s="12" t="s">
        <v>3</v>
      </c>
      <c r="H3" s="6" t="s">
        <v>0</v>
      </c>
    </row>
    <row r="4" spans="2:8" ht="34.5" customHeight="1">
      <c r="B4" s="38" t="s">
        <v>5</v>
      </c>
      <c r="C4" s="9" t="s">
        <v>10</v>
      </c>
      <c r="D4" s="10">
        <v>50</v>
      </c>
      <c r="E4" s="10">
        <v>415000</v>
      </c>
      <c r="F4" s="10">
        <f>E4*0.1</f>
        <v>41500</v>
      </c>
      <c r="G4" s="13">
        <f>E4+F4</f>
        <v>456500</v>
      </c>
      <c r="H4" s="9"/>
    </row>
    <row r="5" spans="2:8" ht="34.5" customHeight="1">
      <c r="B5" s="39"/>
      <c r="C5" s="9" t="s">
        <v>11</v>
      </c>
      <c r="D5" s="10">
        <v>50</v>
      </c>
      <c r="E5" s="10">
        <v>915000</v>
      </c>
      <c r="F5" s="10">
        <f t="shared" ref="F5:F17" si="0">E5*0.1</f>
        <v>91500</v>
      </c>
      <c r="G5" s="13">
        <f t="shared" ref="G5:G17" si="1">E5+F5</f>
        <v>1006500</v>
      </c>
      <c r="H5" s="9"/>
    </row>
    <row r="6" spans="2:8" ht="34.5" customHeight="1">
      <c r="B6" s="39"/>
      <c r="C6" s="9" t="s">
        <v>12</v>
      </c>
      <c r="D6" s="10">
        <v>50</v>
      </c>
      <c r="E6" s="10">
        <v>449000</v>
      </c>
      <c r="F6" s="10">
        <f t="shared" si="0"/>
        <v>44900</v>
      </c>
      <c r="G6" s="13">
        <f t="shared" si="1"/>
        <v>493900</v>
      </c>
      <c r="H6" s="9"/>
    </row>
    <row r="7" spans="2:8" ht="34.5" customHeight="1">
      <c r="B7" s="39"/>
      <c r="C7" s="9" t="s">
        <v>13</v>
      </c>
      <c r="D7" s="10">
        <v>50</v>
      </c>
      <c r="E7" s="10">
        <v>246000</v>
      </c>
      <c r="F7" s="10">
        <f t="shared" si="0"/>
        <v>24600</v>
      </c>
      <c r="G7" s="13">
        <f t="shared" si="1"/>
        <v>270600</v>
      </c>
      <c r="H7" s="9"/>
    </row>
    <row r="8" spans="2:8" ht="34.5" customHeight="1">
      <c r="B8" s="39"/>
      <c r="C8" s="9" t="s">
        <v>14</v>
      </c>
      <c r="D8" s="10">
        <v>50</v>
      </c>
      <c r="E8" s="10">
        <v>42000</v>
      </c>
      <c r="F8" s="10">
        <f t="shared" si="0"/>
        <v>4200</v>
      </c>
      <c r="G8" s="13">
        <f t="shared" si="1"/>
        <v>46200</v>
      </c>
      <c r="H8" s="9" t="s">
        <v>40</v>
      </c>
    </row>
    <row r="9" spans="2:8" ht="34.5" customHeight="1">
      <c r="B9" s="39"/>
      <c r="C9" s="9" t="s">
        <v>37</v>
      </c>
      <c r="D9" s="10">
        <v>100</v>
      </c>
      <c r="E9" s="10">
        <v>939000</v>
      </c>
      <c r="F9" s="10">
        <f t="shared" si="0"/>
        <v>93900</v>
      </c>
      <c r="G9" s="13">
        <f t="shared" si="1"/>
        <v>1032900</v>
      </c>
      <c r="H9" s="9" t="s">
        <v>41</v>
      </c>
    </row>
    <row r="10" spans="2:8" ht="34.5" customHeight="1">
      <c r="B10" s="39"/>
      <c r="C10" s="9" t="s">
        <v>27</v>
      </c>
      <c r="D10" s="10">
        <v>50</v>
      </c>
      <c r="E10" s="10">
        <v>403000</v>
      </c>
      <c r="F10" s="10">
        <f t="shared" si="0"/>
        <v>40300</v>
      </c>
      <c r="G10" s="13">
        <f t="shared" si="1"/>
        <v>443300</v>
      </c>
      <c r="H10" s="9"/>
    </row>
    <row r="11" spans="2:8" ht="34.5" customHeight="1">
      <c r="B11" s="39"/>
      <c r="C11" s="9" t="s">
        <v>16</v>
      </c>
      <c r="D11" s="10">
        <v>50</v>
      </c>
      <c r="E11" s="10">
        <v>893000</v>
      </c>
      <c r="F11" s="10">
        <f t="shared" si="0"/>
        <v>89300</v>
      </c>
      <c r="G11" s="13">
        <f t="shared" si="1"/>
        <v>982300</v>
      </c>
      <c r="H11" s="9"/>
    </row>
    <row r="12" spans="2:8" ht="34.5" customHeight="1">
      <c r="B12" s="39"/>
      <c r="C12" s="9" t="s">
        <v>17</v>
      </c>
      <c r="D12" s="10">
        <v>50</v>
      </c>
      <c r="E12" s="10">
        <v>487000</v>
      </c>
      <c r="F12" s="10">
        <f t="shared" si="0"/>
        <v>48700</v>
      </c>
      <c r="G12" s="13">
        <f t="shared" si="1"/>
        <v>535700</v>
      </c>
      <c r="H12" s="9"/>
    </row>
    <row r="13" spans="2:8" ht="34.5" customHeight="1">
      <c r="B13" s="39"/>
      <c r="C13" s="9" t="s">
        <v>15</v>
      </c>
      <c r="D13" s="10">
        <v>100</v>
      </c>
      <c r="E13" s="10">
        <v>939000</v>
      </c>
      <c r="F13" s="10">
        <f t="shared" si="0"/>
        <v>93900</v>
      </c>
      <c r="G13" s="13">
        <f t="shared" si="1"/>
        <v>1032900</v>
      </c>
      <c r="H13" s="9" t="s">
        <v>42</v>
      </c>
    </row>
    <row r="14" spans="2:8" ht="34.5" customHeight="1">
      <c r="B14" s="39"/>
      <c r="C14" s="9" t="s">
        <v>18</v>
      </c>
      <c r="D14" s="10">
        <v>50</v>
      </c>
      <c r="E14" s="10">
        <v>635000</v>
      </c>
      <c r="F14" s="10">
        <f t="shared" si="0"/>
        <v>63500</v>
      </c>
      <c r="G14" s="13">
        <f t="shared" si="1"/>
        <v>698500</v>
      </c>
      <c r="H14" s="9"/>
    </row>
    <row r="15" spans="2:8" ht="34.5" customHeight="1">
      <c r="B15" s="39"/>
      <c r="C15" s="9" t="s">
        <v>19</v>
      </c>
      <c r="D15" s="10">
        <v>50</v>
      </c>
      <c r="E15" s="10">
        <v>1092000</v>
      </c>
      <c r="F15" s="10">
        <f t="shared" si="0"/>
        <v>109200</v>
      </c>
      <c r="G15" s="13">
        <f t="shared" si="1"/>
        <v>1201200</v>
      </c>
      <c r="H15" s="9"/>
    </row>
    <row r="16" spans="2:8" ht="34.5" customHeight="1">
      <c r="B16" s="39"/>
      <c r="C16" s="9" t="s">
        <v>20</v>
      </c>
      <c r="D16" s="10">
        <v>50</v>
      </c>
      <c r="E16" s="10">
        <v>386000</v>
      </c>
      <c r="F16" s="10">
        <f t="shared" si="0"/>
        <v>38600</v>
      </c>
      <c r="G16" s="13">
        <f t="shared" si="1"/>
        <v>424600</v>
      </c>
      <c r="H16" s="9"/>
    </row>
    <row r="17" spans="1:8" ht="34.5" customHeight="1">
      <c r="B17" s="39"/>
      <c r="C17" s="9" t="s">
        <v>15</v>
      </c>
      <c r="D17" s="10">
        <v>100</v>
      </c>
      <c r="E17" s="10">
        <v>939000</v>
      </c>
      <c r="F17" s="10">
        <f t="shared" si="0"/>
        <v>93900</v>
      </c>
      <c r="G17" s="13">
        <f t="shared" si="1"/>
        <v>1032900</v>
      </c>
      <c r="H17" s="9" t="s">
        <v>38</v>
      </c>
    </row>
    <row r="18" spans="1:8" ht="34.5" customHeight="1">
      <c r="B18" s="39"/>
      <c r="C18" s="9" t="s">
        <v>21</v>
      </c>
      <c r="D18" s="10">
        <v>100</v>
      </c>
      <c r="E18" s="10">
        <v>1253000</v>
      </c>
      <c r="F18" s="10">
        <f t="shared" ref="F18:F19" si="2">E18*0.1</f>
        <v>125300</v>
      </c>
      <c r="G18" s="13">
        <f t="shared" ref="G18:G19" si="3">E18+F18</f>
        <v>1378300</v>
      </c>
      <c r="H18" s="9"/>
    </row>
    <row r="19" spans="1:8" ht="34.5" customHeight="1">
      <c r="B19" s="39"/>
      <c r="C19" s="9" t="s">
        <v>22</v>
      </c>
      <c r="D19" s="10">
        <v>50</v>
      </c>
      <c r="E19" s="10">
        <v>695000</v>
      </c>
      <c r="F19" s="10">
        <f t="shared" si="2"/>
        <v>69500</v>
      </c>
      <c r="G19" s="13">
        <f t="shared" si="3"/>
        <v>764500</v>
      </c>
      <c r="H19" s="9"/>
    </row>
    <row r="20" spans="1:8" ht="34.5" customHeight="1">
      <c r="B20" s="39"/>
      <c r="C20" s="9" t="s">
        <v>15</v>
      </c>
      <c r="D20" s="10">
        <v>100</v>
      </c>
      <c r="E20" s="10">
        <v>939000</v>
      </c>
      <c r="F20" s="10">
        <f t="shared" ref="F20:F21" si="4">E20*0.1</f>
        <v>93900</v>
      </c>
      <c r="G20" s="13">
        <f t="shared" ref="G20:G21" si="5">E20+F20</f>
        <v>1032900</v>
      </c>
      <c r="H20" s="9" t="s">
        <v>39</v>
      </c>
    </row>
    <row r="21" spans="1:8" ht="34.5" customHeight="1">
      <c r="B21" s="39"/>
      <c r="C21" s="9" t="s">
        <v>23</v>
      </c>
      <c r="D21" s="10">
        <v>250</v>
      </c>
      <c r="E21" s="10">
        <v>3625000</v>
      </c>
      <c r="F21" s="10">
        <f t="shared" si="4"/>
        <v>362500</v>
      </c>
      <c r="G21" s="13">
        <f t="shared" si="5"/>
        <v>3987500</v>
      </c>
      <c r="H21" s="9"/>
    </row>
    <row r="22" spans="1:8" ht="34.5" customHeight="1">
      <c r="B22" s="29" t="s">
        <v>6</v>
      </c>
      <c r="C22" s="30"/>
      <c r="D22" s="31"/>
      <c r="E22" s="20"/>
      <c r="F22" s="20"/>
      <c r="G22" s="14">
        <f>SUM(G4:G21)</f>
        <v>16821200</v>
      </c>
      <c r="H22" s="9"/>
    </row>
    <row r="23" spans="1:8" ht="34.5" customHeight="1">
      <c r="B23" s="38" t="s">
        <v>8</v>
      </c>
      <c r="C23" s="9" t="s">
        <v>24</v>
      </c>
      <c r="D23" s="10">
        <v>50</v>
      </c>
      <c r="E23" s="10">
        <v>420000</v>
      </c>
      <c r="F23" s="10">
        <f t="shared" ref="F23:F35" si="6">E23*0.1</f>
        <v>42000</v>
      </c>
      <c r="G23" s="13">
        <f t="shared" ref="G23:G35" si="7">E23+F23</f>
        <v>462000</v>
      </c>
      <c r="H23" s="9"/>
    </row>
    <row r="24" spans="1:8" ht="34.5" customHeight="1">
      <c r="B24" s="39"/>
      <c r="C24" s="9" t="s">
        <v>25</v>
      </c>
      <c r="D24" s="10">
        <v>50</v>
      </c>
      <c r="E24" s="25">
        <v>551000</v>
      </c>
      <c r="F24" s="25">
        <f t="shared" ref="F24:F25" si="8">E24*0.1</f>
        <v>55100</v>
      </c>
      <c r="G24" s="26">
        <f t="shared" ref="G24:G25" si="9">E24+F24</f>
        <v>606100</v>
      </c>
      <c r="H24" s="24"/>
    </row>
    <row r="25" spans="1:8" ht="34.5" customHeight="1">
      <c r="B25" s="39"/>
      <c r="C25" s="9" t="s">
        <v>26</v>
      </c>
      <c r="D25" s="10">
        <v>50</v>
      </c>
      <c r="E25" s="25">
        <v>272000</v>
      </c>
      <c r="F25" s="25">
        <f t="shared" si="8"/>
        <v>27200</v>
      </c>
      <c r="G25" s="26">
        <f t="shared" si="9"/>
        <v>299200</v>
      </c>
      <c r="H25" s="27" t="s">
        <v>41</v>
      </c>
    </row>
    <row r="26" spans="1:8" ht="34.5" customHeight="1">
      <c r="B26" s="39"/>
      <c r="C26" s="9" t="s">
        <v>28</v>
      </c>
      <c r="D26" s="10">
        <v>50</v>
      </c>
      <c r="E26" s="25">
        <v>291000</v>
      </c>
      <c r="F26" s="25">
        <f t="shared" si="6"/>
        <v>29100</v>
      </c>
      <c r="G26" s="26">
        <f t="shared" si="7"/>
        <v>320100</v>
      </c>
      <c r="H26" s="23"/>
    </row>
    <row r="27" spans="1:8" ht="34.5" customHeight="1">
      <c r="B27" s="39"/>
      <c r="C27" s="9" t="s">
        <v>26</v>
      </c>
      <c r="D27" s="10">
        <v>50</v>
      </c>
      <c r="E27" s="25">
        <v>272000</v>
      </c>
      <c r="F27" s="25">
        <f t="shared" si="6"/>
        <v>27200</v>
      </c>
      <c r="G27" s="26">
        <f t="shared" si="7"/>
        <v>299200</v>
      </c>
      <c r="H27" s="27" t="s">
        <v>42</v>
      </c>
    </row>
    <row r="28" spans="1:8" s="3" customFormat="1" ht="30" customHeight="1">
      <c r="A28" s="3" t="s">
        <v>9</v>
      </c>
      <c r="B28" s="32" t="s">
        <v>6</v>
      </c>
      <c r="C28" s="33"/>
      <c r="D28" s="34"/>
      <c r="E28" s="21"/>
      <c r="F28" s="21"/>
      <c r="G28" s="15">
        <f>SUM(G23:G27)</f>
        <v>1986600</v>
      </c>
      <c r="H28" s="19"/>
    </row>
    <row r="29" spans="1:8" ht="34.5" customHeight="1">
      <c r="B29" s="38" t="s">
        <v>7</v>
      </c>
      <c r="C29" s="9" t="s">
        <v>29</v>
      </c>
      <c r="D29" s="10">
        <v>70</v>
      </c>
      <c r="E29" s="10">
        <v>590000</v>
      </c>
      <c r="F29" s="10">
        <f t="shared" si="6"/>
        <v>59000</v>
      </c>
      <c r="G29" s="13">
        <f t="shared" si="7"/>
        <v>649000</v>
      </c>
      <c r="H29" s="9"/>
    </row>
    <row r="30" spans="1:8" ht="34.5" customHeight="1">
      <c r="B30" s="39"/>
      <c r="C30" s="9" t="s">
        <v>30</v>
      </c>
      <c r="D30" s="10">
        <v>50</v>
      </c>
      <c r="E30" s="10">
        <v>1130000</v>
      </c>
      <c r="F30" s="10">
        <f t="shared" si="6"/>
        <v>113000</v>
      </c>
      <c r="G30" s="13">
        <f t="shared" si="7"/>
        <v>1243000</v>
      </c>
      <c r="H30" s="9"/>
    </row>
    <row r="31" spans="1:8" ht="34.5" customHeight="1">
      <c r="B31" s="39"/>
      <c r="C31" s="9" t="s">
        <v>31</v>
      </c>
      <c r="D31" s="10">
        <v>100</v>
      </c>
      <c r="E31" s="10">
        <v>900000</v>
      </c>
      <c r="F31" s="10">
        <f t="shared" si="6"/>
        <v>90000</v>
      </c>
      <c r="G31" s="13">
        <f t="shared" si="7"/>
        <v>990000</v>
      </c>
      <c r="H31" s="9" t="s">
        <v>41</v>
      </c>
    </row>
    <row r="32" spans="1:8" ht="34.5" customHeight="1">
      <c r="B32" s="39"/>
      <c r="C32" s="9" t="s">
        <v>32</v>
      </c>
      <c r="D32" s="10">
        <v>200</v>
      </c>
      <c r="E32" s="10">
        <v>950000</v>
      </c>
      <c r="F32" s="10">
        <f t="shared" si="6"/>
        <v>95000</v>
      </c>
      <c r="G32" s="13">
        <f t="shared" si="7"/>
        <v>1045000</v>
      </c>
      <c r="H32" s="9"/>
    </row>
    <row r="33" spans="2:9" ht="34.5" customHeight="1">
      <c r="B33" s="39"/>
      <c r="C33" s="9" t="s">
        <v>33</v>
      </c>
      <c r="D33" s="10">
        <v>200</v>
      </c>
      <c r="E33" s="10">
        <v>618000</v>
      </c>
      <c r="F33" s="10">
        <f t="shared" si="6"/>
        <v>61800</v>
      </c>
      <c r="G33" s="13">
        <f t="shared" si="7"/>
        <v>679800</v>
      </c>
      <c r="H33" s="9"/>
    </row>
    <row r="34" spans="2:9" ht="34.5" customHeight="1">
      <c r="B34" s="39"/>
      <c r="C34" s="9" t="s">
        <v>34</v>
      </c>
      <c r="D34" s="10">
        <v>50</v>
      </c>
      <c r="E34" s="10">
        <v>437000</v>
      </c>
      <c r="F34" s="10">
        <f t="shared" si="6"/>
        <v>43700</v>
      </c>
      <c r="G34" s="13">
        <f t="shared" si="7"/>
        <v>480700</v>
      </c>
      <c r="H34" s="9"/>
    </row>
    <row r="35" spans="2:9" ht="34.5" customHeight="1">
      <c r="B35" s="39"/>
      <c r="C35" s="9" t="s">
        <v>31</v>
      </c>
      <c r="D35" s="10">
        <v>50</v>
      </c>
      <c r="E35" s="10">
        <v>800000</v>
      </c>
      <c r="F35" s="10">
        <f t="shared" si="6"/>
        <v>80000</v>
      </c>
      <c r="G35" s="13">
        <f t="shared" si="7"/>
        <v>880000</v>
      </c>
      <c r="H35" s="9" t="s">
        <v>42</v>
      </c>
    </row>
    <row r="36" spans="2:9" s="3" customFormat="1" ht="30" customHeight="1" thickBot="1">
      <c r="B36" s="32" t="s">
        <v>6</v>
      </c>
      <c r="C36" s="33"/>
      <c r="D36" s="34"/>
      <c r="E36" s="21"/>
      <c r="F36" s="21"/>
      <c r="G36" s="15">
        <f>SUM(G29:G35)</f>
        <v>5967500</v>
      </c>
      <c r="H36" s="16"/>
    </row>
    <row r="37" spans="2:9" s="3" customFormat="1" ht="33.75" customHeight="1" thickBot="1">
      <c r="B37" s="35" t="s">
        <v>35</v>
      </c>
      <c r="C37" s="36"/>
      <c r="D37" s="37"/>
      <c r="E37" s="22"/>
      <c r="F37" s="22"/>
      <c r="G37" s="18">
        <f>G36+G28+G22</f>
        <v>24775300</v>
      </c>
      <c r="H37" s="17"/>
      <c r="I37" s="2"/>
    </row>
    <row r="38" spans="2:9"/>
    <row r="39" spans="2:9"/>
    <row r="40" spans="2:9"/>
    <row r="41" spans="2:9"/>
    <row r="42" spans="2:9"/>
    <row r="43" spans="2:9"/>
    <row r="44" spans="2:9"/>
    <row r="45" spans="2:9"/>
    <row r="46" spans="2:9"/>
    <row r="47" spans="2:9"/>
    <row r="48" spans="2:9"/>
    <row r="49"/>
    <row r="50"/>
    <row r="51"/>
    <row r="52"/>
    <row r="53"/>
    <row r="54"/>
    <row r="55"/>
    <row r="56"/>
    <row r="57"/>
    <row r="58"/>
    <row r="59"/>
    <row r="60"/>
    <row r="61"/>
    <row r="62"/>
    <row r="63"/>
    <row r="64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</sheetData>
  <mergeCells count="8">
    <mergeCell ref="B1:H1"/>
    <mergeCell ref="B22:D22"/>
    <mergeCell ref="B36:D36"/>
    <mergeCell ref="B37:D37"/>
    <mergeCell ref="B28:D28"/>
    <mergeCell ref="B4:B21"/>
    <mergeCell ref="B29:B35"/>
    <mergeCell ref="B23:B27"/>
  </mergeCells>
  <phoneticPr fontId="1" type="noConversion"/>
  <printOptions horizontalCentered="1"/>
  <pageMargins left="0.62992125984251968" right="0.6692913385826772" top="1.0629921259842521" bottom="0.47244094488188981" header="0.31496062992125984" footer="0.31496062992125984"/>
  <pageSetup paperSize="9" scale="87" fitToHeight="2" orientation="portrait" r:id="rId1"/>
  <rowBreaks count="1" manualBreakCount="1">
    <brk id="22" min="1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교재내역(2016년 10월)</vt:lpstr>
      <vt:lpstr>'교재내역(2016년 10월)'!Print_Area</vt:lpstr>
      <vt:lpstr>'교재내역(2016년 10월)'!Print_Titles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suer</dc:creator>
  <cp:lastModifiedBy>user</cp:lastModifiedBy>
  <cp:lastPrinted>2016-11-01T05:04:54Z</cp:lastPrinted>
  <dcterms:created xsi:type="dcterms:W3CDTF">2015-04-07T01:42:19Z</dcterms:created>
  <dcterms:modified xsi:type="dcterms:W3CDTF">2016-11-01T06:06:54Z</dcterms:modified>
</cp:coreProperties>
</file>