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Sheet1!$A$10:$G$37</definedName>
    <definedName name="_xlnm.Print_Area" localSheetId="0">Sheet1!$A$1:$G$37</definedName>
  </definedNames>
  <calcPr calcId="125725"/>
</workbook>
</file>

<file path=xl/calcChain.xml><?xml version="1.0" encoding="utf-8"?>
<calcChain xmlns="http://schemas.openxmlformats.org/spreadsheetml/2006/main">
  <c r="F35" i="1"/>
  <c r="F25" l="1"/>
  <c r="F24"/>
  <c r="F19"/>
  <c r="F20" s="1"/>
  <c r="F21" s="1"/>
  <c r="F22" s="1"/>
  <c r="F18"/>
  <c r="F13"/>
  <c r="F12"/>
  <c r="F26" l="1"/>
  <c r="F27" s="1"/>
  <c r="F28" s="1"/>
  <c r="F14"/>
  <c r="F15" s="1"/>
  <c r="F16" s="1"/>
  <c r="H17" l="1"/>
  <c r="F36" l="1"/>
  <c r="F37" s="1"/>
</calcChain>
</file>

<file path=xl/sharedStrings.xml><?xml version="1.0" encoding="utf-8"?>
<sst xmlns="http://schemas.openxmlformats.org/spreadsheetml/2006/main" count="44" uniqueCount="31">
  <si>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</si>
  <si>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</si>
  <si>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</si>
  <si>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</si>
  <si>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</si>
  <si>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</si>
  <si>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</si>
  <si>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</si>
  <si>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</si>
  <si>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</si>
  <si>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</si>
  <si>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</si>
  <si>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</si>
  <si>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</si>
  <si>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</si>
  <si>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</si>
  <si>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</si>
  <si>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</si>
  <si>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</si>
  <si>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</si>
  <si>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</si>
  <si>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2016년  9월   30일</t>
    <phoneticPr fontId="2" type="noConversion"/>
  </si>
  <si>
    <t>{15,370+(183×5)}×18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</si>
  <si>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(우편)</t>
    </r>
    <phoneticPr fontId="2" type="noConversion"/>
  </si>
  <si>
    <t>통상우편마케팅</t>
    <phoneticPr fontId="2" type="noConversion"/>
  </si>
  <si>
    <t>(8,180-4,620)×179</t>
    <phoneticPr fontId="2" type="noConversion"/>
  </si>
  <si>
    <t>우편마케팅물류전략</t>
    <phoneticPr fontId="2" type="noConversion"/>
  </si>
  <si>
    <t>{(8,180-4,620)+(101×5)}×573</t>
    <phoneticPr fontId="2" type="noConversion"/>
  </si>
  <si>
    <t>우편취급국장</t>
    <phoneticPr fontId="2" type="noConversion"/>
  </si>
  <si>
    <t>(8,180-4,620)×345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</si>
  <si>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삼백이십구만일천이백원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3,291,200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</si>
</sst>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topLeftCell="A4" zoomScaleNormal="100" zoomScaleSheetLayoutView="100" workbookViewId="0">
      <selection activeCell="A8" sqref="A8:G8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21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30</v>
      </c>
      <c r="B7" s="40"/>
      <c r="C7" s="40"/>
      <c r="D7" s="40"/>
      <c r="E7" s="40"/>
      <c r="F7" s="40"/>
      <c r="G7" s="40"/>
    </row>
    <row r="8" spans="1:7" ht="24.75" customHeight="1">
      <c r="A8" s="41" t="s">
        <v>23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24</v>
      </c>
      <c r="B11" s="23" t="s">
        <v>11</v>
      </c>
      <c r="C11" s="23">
        <v>50</v>
      </c>
      <c r="D11" s="23">
        <v>179</v>
      </c>
      <c r="E11" s="23"/>
      <c r="F11" s="23"/>
      <c r="G11" s="24"/>
    </row>
    <row r="12" spans="1:7" s="1" customFormat="1" ht="18" customHeight="1">
      <c r="A12" s="12" t="s">
        <v>6</v>
      </c>
      <c r="B12" s="35" t="s">
        <v>8</v>
      </c>
      <c r="C12" s="35"/>
      <c r="D12" s="35"/>
      <c r="E12" s="35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5" t="s">
        <v>25</v>
      </c>
      <c r="C13" s="35"/>
      <c r="D13" s="35"/>
      <c r="E13" s="35"/>
      <c r="F13" s="2">
        <f>(8180-4620)*(RIGHT(B13,3))</f>
        <v>637240</v>
      </c>
      <c r="G13" s="6"/>
    </row>
    <row r="14" spans="1:7" s="1" customFormat="1" ht="18" customHeight="1">
      <c r="A14" s="12"/>
      <c r="B14" s="33" t="s">
        <v>9</v>
      </c>
      <c r="C14" s="33"/>
      <c r="D14" s="33"/>
      <c r="E14" s="33"/>
      <c r="F14" s="2">
        <f>SUM(F12:F13)</f>
        <v>913900</v>
      </c>
      <c r="G14" s="6"/>
    </row>
    <row r="15" spans="1:7" s="1" customFormat="1" ht="18" customHeight="1">
      <c r="A15" s="12"/>
      <c r="B15" s="33" t="s">
        <v>13</v>
      </c>
      <c r="C15" s="33"/>
      <c r="D15" s="33"/>
      <c r="E15" s="33"/>
      <c r="F15" s="2">
        <f>F14*0.594</f>
        <v>542856.6</v>
      </c>
      <c r="G15" s="6"/>
    </row>
    <row r="16" spans="1:7" ht="18" customHeight="1">
      <c r="A16" s="12"/>
      <c r="B16" s="33" t="s">
        <v>10</v>
      </c>
      <c r="C16" s="33"/>
      <c r="D16" s="33"/>
      <c r="E16" s="33"/>
      <c r="F16" s="28">
        <f>ROUNDDOWN(F15,-3)</f>
        <v>542000</v>
      </c>
      <c r="G16" s="7"/>
    </row>
    <row r="17" spans="1:8" ht="18" customHeight="1">
      <c r="A17" s="11" t="s">
        <v>26</v>
      </c>
      <c r="B17" s="8" t="s">
        <v>11</v>
      </c>
      <c r="C17" s="8">
        <v>100</v>
      </c>
      <c r="D17" s="8">
        <v>573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5" t="s">
        <v>22</v>
      </c>
      <c r="C18" s="35"/>
      <c r="D18" s="35"/>
      <c r="E18" s="35"/>
      <c r="F18" s="2">
        <f>(15370+(183*MID(B18,14,1)))*RIGHT(B18,2)</f>
        <v>293130</v>
      </c>
      <c r="G18" s="6"/>
    </row>
    <row r="19" spans="1:8" ht="18" customHeight="1">
      <c r="A19" s="12" t="s">
        <v>7</v>
      </c>
      <c r="B19" s="35" t="s">
        <v>27</v>
      </c>
      <c r="C19" s="35"/>
      <c r="D19" s="35"/>
      <c r="E19" s="35"/>
      <c r="F19" s="2">
        <f>((8180-4620)+(101*MID(B19,21,1)))*RIGHT(B19,3)</f>
        <v>2329245</v>
      </c>
      <c r="G19" s="6"/>
    </row>
    <row r="20" spans="1:8" ht="18" customHeight="1">
      <c r="A20" s="12"/>
      <c r="B20" s="33" t="s">
        <v>9</v>
      </c>
      <c r="C20" s="33"/>
      <c r="D20" s="33"/>
      <c r="E20" s="33"/>
      <c r="F20" s="2">
        <f>SUM(F18:F19)</f>
        <v>2622375</v>
      </c>
      <c r="G20" s="6"/>
    </row>
    <row r="21" spans="1:8" ht="18" customHeight="1">
      <c r="A21" s="12"/>
      <c r="B21" s="33" t="s">
        <v>13</v>
      </c>
      <c r="C21" s="33"/>
      <c r="D21" s="33"/>
      <c r="E21" s="33"/>
      <c r="F21" s="2">
        <f>F20*0.594</f>
        <v>1557690.75</v>
      </c>
      <c r="G21" s="6"/>
    </row>
    <row r="22" spans="1:8" ht="18" customHeight="1">
      <c r="A22" s="12"/>
      <c r="B22" s="33" t="s">
        <v>10</v>
      </c>
      <c r="C22" s="33"/>
      <c r="D22" s="33"/>
      <c r="E22" s="33"/>
      <c r="F22" s="28">
        <f>ROUNDDOWN(F21,-3)</f>
        <v>1557000</v>
      </c>
      <c r="G22" s="7"/>
    </row>
    <row r="23" spans="1:8" s="5" customFormat="1" ht="18" customHeight="1">
      <c r="A23" s="11" t="s">
        <v>28</v>
      </c>
      <c r="B23" s="8" t="s">
        <v>11</v>
      </c>
      <c r="C23" s="8">
        <v>50</v>
      </c>
      <c r="D23" s="8">
        <v>345</v>
      </c>
      <c r="E23" s="8"/>
      <c r="F23" s="8"/>
      <c r="G23" s="9"/>
    </row>
    <row r="24" spans="1:8" s="1" customFormat="1" ht="18" customHeight="1">
      <c r="A24" s="12" t="s">
        <v>6</v>
      </c>
      <c r="B24" s="35" t="s">
        <v>8</v>
      </c>
      <c r="C24" s="35"/>
      <c r="D24" s="35"/>
      <c r="E24" s="35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5" t="s">
        <v>29</v>
      </c>
      <c r="C25" s="35"/>
      <c r="D25" s="35"/>
      <c r="E25" s="35"/>
      <c r="F25" s="2">
        <f>(8180-4620)*(RIGHT(B25,3))</f>
        <v>1228200</v>
      </c>
      <c r="G25" s="6"/>
    </row>
    <row r="26" spans="1:8" s="1" customFormat="1" ht="18" customHeight="1">
      <c r="A26" s="12"/>
      <c r="B26" s="33" t="s">
        <v>9</v>
      </c>
      <c r="C26" s="33"/>
      <c r="D26" s="33"/>
      <c r="E26" s="33"/>
      <c r="F26" s="2">
        <f>SUM(F24:F25)</f>
        <v>1504860</v>
      </c>
      <c r="G26" s="6"/>
    </row>
    <row r="27" spans="1:8" s="1" customFormat="1" ht="18" customHeight="1">
      <c r="A27" s="12"/>
      <c r="B27" s="33" t="s">
        <v>13</v>
      </c>
      <c r="C27" s="33"/>
      <c r="D27" s="33"/>
      <c r="E27" s="33"/>
      <c r="F27" s="2">
        <f>F26*0.594</f>
        <v>893886.84</v>
      </c>
      <c r="G27" s="6"/>
    </row>
    <row r="28" spans="1:8" ht="18" customHeight="1">
      <c r="A28" s="12"/>
      <c r="B28" s="33" t="s">
        <v>10</v>
      </c>
      <c r="C28" s="33"/>
      <c r="D28" s="33"/>
      <c r="E28" s="33"/>
      <c r="F28" s="28">
        <f>ROUNDDOWN(F27,-3)</f>
        <v>893000</v>
      </c>
      <c r="G28" s="7"/>
    </row>
    <row r="29" spans="1:8" ht="18" customHeight="1">
      <c r="A29" s="11"/>
      <c r="B29" s="8"/>
      <c r="C29" s="8"/>
      <c r="D29" s="8"/>
      <c r="E29" s="8"/>
      <c r="F29" s="8"/>
      <c r="G29" s="9"/>
    </row>
    <row r="30" spans="1:8" ht="18" customHeight="1">
      <c r="A30" s="12"/>
      <c r="B30" s="35"/>
      <c r="C30" s="35"/>
      <c r="D30" s="35"/>
      <c r="E30" s="35"/>
      <c r="F30" s="2"/>
      <c r="G30" s="6"/>
    </row>
    <row r="31" spans="1:8" ht="18" customHeight="1">
      <c r="A31" s="12"/>
      <c r="B31" s="35"/>
      <c r="C31" s="35"/>
      <c r="D31" s="35"/>
      <c r="E31" s="35"/>
      <c r="F31" s="2"/>
      <c r="G31" s="6"/>
    </row>
    <row r="32" spans="1:8" ht="18" customHeight="1">
      <c r="A32" s="12"/>
      <c r="B32" s="33"/>
      <c r="C32" s="33"/>
      <c r="D32" s="33"/>
      <c r="E32" s="33"/>
      <c r="F32" s="2"/>
      <c r="G32" s="6"/>
    </row>
    <row r="33" spans="1:7" ht="18" customHeight="1">
      <c r="A33" s="12"/>
      <c r="B33" s="33"/>
      <c r="C33" s="33"/>
      <c r="D33" s="33"/>
      <c r="E33" s="33"/>
      <c r="F33" s="2"/>
      <c r="G33" s="6"/>
    </row>
    <row r="34" spans="1:7" ht="18" customHeight="1">
      <c r="A34" s="12"/>
      <c r="B34" s="34"/>
      <c r="C34" s="34"/>
      <c r="D34" s="34"/>
      <c r="E34" s="34"/>
      <c r="F34" s="28"/>
      <c r="G34" s="7"/>
    </row>
    <row r="35" spans="1:7" ht="18" customHeight="1">
      <c r="A35" s="25" t="s">
        <v>14</v>
      </c>
      <c r="B35" s="42"/>
      <c r="C35" s="43"/>
      <c r="D35" s="43"/>
      <c r="E35" s="44"/>
      <c r="F35" s="26">
        <f>+F16+F22+F28</f>
        <v>2992000</v>
      </c>
      <c r="G35" s="27"/>
    </row>
    <row r="36" spans="1:7" ht="18" customHeight="1">
      <c r="A36" s="14" t="s">
        <v>15</v>
      </c>
      <c r="B36" s="42"/>
      <c r="C36" s="43"/>
      <c r="D36" s="43"/>
      <c r="E36" s="44"/>
      <c r="F36" s="13">
        <f>+F35*0.1</f>
        <v>299200</v>
      </c>
      <c r="G36" s="15">
        <v>0.1</v>
      </c>
    </row>
    <row r="37" spans="1:7" ht="18" customHeight="1" thickBot="1">
      <c r="A37" s="16" t="s">
        <v>16</v>
      </c>
      <c r="B37" s="45"/>
      <c r="C37" s="46"/>
      <c r="D37" s="46"/>
      <c r="E37" s="47"/>
      <c r="F37" s="17">
        <f>SUM(F35:F36)</f>
        <v>3291200</v>
      </c>
      <c r="G37" s="18"/>
    </row>
    <row r="38" spans="1:7" ht="18" customHeight="1"/>
    <row r="39" spans="1:7" ht="18" customHeight="1"/>
    <row r="40" spans="1:7" ht="18" customHeight="1"/>
    <row r="41" spans="1:7" ht="18" customHeight="1"/>
    <row r="42" spans="1:7" ht="18" customHeight="1"/>
    <row r="43" spans="1:7" ht="18" customHeight="1"/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spans="8:8" ht="18" customHeight="1"/>
    <row r="50" spans="8:8" ht="18" customHeight="1"/>
    <row r="51" spans="8:8" ht="18" customHeight="1"/>
    <row r="52" spans="8:8" ht="18" customHeight="1">
      <c r="H52" s="29"/>
    </row>
    <row r="53" spans="8:8" ht="18" customHeight="1">
      <c r="H53" s="29"/>
    </row>
    <row r="54" spans="8:8" ht="18" customHeight="1">
      <c r="H54" s="29"/>
    </row>
    <row r="55" spans="8:8" ht="18" customHeight="1">
      <c r="H55" s="29"/>
    </row>
    <row r="56" spans="8:8" ht="18" customHeight="1">
      <c r="H56" s="29"/>
    </row>
    <row r="57" spans="8:8" ht="18" customHeight="1">
      <c r="H57" s="29"/>
    </row>
    <row r="58" spans="8:8" ht="18" customHeight="1">
      <c r="H58" s="29"/>
    </row>
    <row r="59" spans="8:8" ht="24.75" customHeight="1"/>
    <row r="60" spans="8:8" ht="24.75" customHeight="1"/>
    <row r="61" spans="8:8" ht="24.75" customHeight="1"/>
  </sheetData>
  <autoFilter ref="A10:G37"/>
  <mergeCells count="28">
    <mergeCell ref="B36:E36"/>
    <mergeCell ref="B37:E37"/>
    <mergeCell ref="B35:E35"/>
    <mergeCell ref="A9:G9"/>
    <mergeCell ref="B12:E12"/>
    <mergeCell ref="B13:E13"/>
    <mergeCell ref="B14:E14"/>
    <mergeCell ref="B15:E15"/>
    <mergeCell ref="B16:E16"/>
    <mergeCell ref="B30:E30"/>
    <mergeCell ref="B31:E31"/>
    <mergeCell ref="B32:E32"/>
    <mergeCell ref="A2:G2"/>
    <mergeCell ref="A4:B4"/>
    <mergeCell ref="A7:G7"/>
    <mergeCell ref="A8:G8"/>
    <mergeCell ref="B24:E24"/>
    <mergeCell ref="B33:E33"/>
    <mergeCell ref="B34:E34"/>
    <mergeCell ref="B18:E18"/>
    <mergeCell ref="B19:E19"/>
    <mergeCell ref="B20:E20"/>
    <mergeCell ref="B21:E21"/>
    <mergeCell ref="B22:E22"/>
    <mergeCell ref="B25:E25"/>
    <mergeCell ref="B26:E26"/>
    <mergeCell ref="B27:E27"/>
    <mergeCell ref="B28:E28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5"/>
      <c r="B2" s="35"/>
      <c r="C2" s="35"/>
      <c r="D2" s="35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2016-10-04T05:41:28Z</cp:lastPrinted>
  <dcterms:created xsi:type="dcterms:W3CDTF">2016-03-23T09:54:41Z</dcterms:created>
  <dcterms:modified xsi:type="dcterms:W3CDTF">2016-10-04T05:41:29Z</dcterms:modified>
</cp:coreProperties>
</file>