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6년 6월)" sheetId="1" r:id="rId1"/>
  </sheets>
  <definedNames>
    <definedName name="_xlnm.Print_Area" localSheetId="0">'교재내역(2016년 6월)'!$B$1:$H$42</definedName>
    <definedName name="_xlnm.Print_Titles" localSheetId="0">'교재내역(2016년 6월)'!$3:$3</definedName>
  </definedNames>
  <calcPr calcId="125725"/>
</workbook>
</file>

<file path=xl/calcChain.xml><?xml version="1.0" encoding="utf-8"?>
<calcChain xmlns="http://schemas.openxmlformats.org/spreadsheetml/2006/main">
  <c r="F27" i="1"/>
  <c r="G27" s="1"/>
  <c r="F28"/>
  <c r="G28" s="1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 s="1"/>
  <c r="F37"/>
  <c r="G37" s="1"/>
  <c r="F38"/>
  <c r="G38" s="1"/>
  <c r="F39"/>
  <c r="G39" s="1"/>
  <c r="F40"/>
  <c r="G40" s="1"/>
  <c r="G26"/>
  <c r="F26"/>
  <c r="G24"/>
  <c r="G23"/>
  <c r="G22"/>
  <c r="G21"/>
  <c r="G20"/>
  <c r="G19"/>
  <c r="G18"/>
  <c r="G17"/>
  <c r="G16"/>
  <c r="G15"/>
  <c r="G14"/>
  <c r="G13"/>
  <c r="F24"/>
  <c r="F23"/>
  <c r="F22"/>
  <c r="F21"/>
  <c r="F20"/>
  <c r="F19"/>
  <c r="F18"/>
  <c r="F17"/>
  <c r="F16"/>
  <c r="F15"/>
  <c r="F14"/>
  <c r="F13"/>
  <c r="G5"/>
  <c r="G6"/>
  <c r="G7"/>
  <c r="G8"/>
  <c r="G9"/>
  <c r="G10"/>
  <c r="G11"/>
  <c r="G4"/>
  <c r="F5"/>
  <c r="F6"/>
  <c r="F7"/>
  <c r="F8"/>
  <c r="F9"/>
  <c r="F10"/>
  <c r="F11"/>
  <c r="F4"/>
  <c r="G25"/>
  <c r="G41" l="1"/>
  <c r="G12"/>
  <c r="G42" l="1"/>
</calcChain>
</file>

<file path=xl/sharedStrings.xml><?xml version="1.0" encoding="utf-8"?>
<sst xmlns="http://schemas.openxmlformats.org/spreadsheetml/2006/main" count="49" uniqueCount="46">
  <si>
    <t>비고</t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</si>
  <si>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</si>
  <si>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</si>
  <si>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</si>
  <si>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</si>
  <si>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기본</t>
    <phoneticPr fontId="1" type="noConversion"/>
  </si>
  <si>
    <t>공통, 사업지원</t>
    <phoneticPr fontId="1" type="noConversion"/>
  </si>
  <si>
    <t>소계</t>
    <phoneticPr fontId="1" type="noConversion"/>
  </si>
  <si>
    <t>금융직무</t>
    <phoneticPr fontId="1" type="noConversion"/>
  </si>
  <si>
    <t>우편직무</t>
    <phoneticPr fontId="1" type="noConversion"/>
  </si>
  <si>
    <t>금융상담기법(3일)</t>
    <phoneticPr fontId="1" type="noConversion"/>
  </si>
  <si>
    <t>교재인쇄내역(2016년 6월_홍도광고상사)</t>
    <phoneticPr fontId="1" type="noConversion"/>
  </si>
  <si>
    <t>신규우정직Ⅰ</t>
    <phoneticPr fontId="1" type="noConversion"/>
  </si>
  <si>
    <t>신규우정직Ⅱ</t>
    <phoneticPr fontId="1" type="noConversion"/>
  </si>
  <si>
    <t>신바람실무자</t>
    <phoneticPr fontId="1" type="noConversion"/>
  </si>
  <si>
    <t>집중국 자동화시스템(PLC)활용</t>
    <phoneticPr fontId="1" type="noConversion"/>
  </si>
  <si>
    <t>인사전문가</t>
    <phoneticPr fontId="1" type="noConversion"/>
  </si>
  <si>
    <t>4050대 행복한 자기경영</t>
    <phoneticPr fontId="1" type="noConversion"/>
  </si>
  <si>
    <t>국가재난실무자</t>
    <phoneticPr fontId="1" type="noConversion"/>
  </si>
  <si>
    <t>유통관리기초</t>
    <phoneticPr fontId="1" type="noConversion"/>
  </si>
  <si>
    <t>국제창구영업</t>
    <phoneticPr fontId="1" type="noConversion"/>
  </si>
  <si>
    <t>우편창구전문가</t>
    <phoneticPr fontId="1" type="noConversion"/>
  </si>
  <si>
    <t>국제기업마케팅</t>
    <phoneticPr fontId="1" type="noConversion"/>
  </si>
  <si>
    <t>순로구분기활용</t>
    <phoneticPr fontId="1" type="noConversion"/>
  </si>
  <si>
    <t>우체국택배 국제특급마케팅</t>
    <phoneticPr fontId="1" type="noConversion"/>
  </si>
  <si>
    <t>우편마케팅물류전략</t>
    <phoneticPr fontId="1" type="noConversion"/>
  </si>
  <si>
    <t>집배매니저(중급)</t>
    <phoneticPr fontId="1" type="noConversion"/>
  </si>
  <si>
    <t>우편취급국장</t>
    <phoneticPr fontId="1" type="noConversion"/>
  </si>
  <si>
    <t>예금소송 및 분쟁민원예방</t>
    <phoneticPr fontId="1" type="noConversion"/>
  </si>
  <si>
    <t>우편취급국장 보험모집활성화</t>
    <phoneticPr fontId="1" type="noConversion"/>
  </si>
  <si>
    <t>고객자산관리(통합)</t>
    <phoneticPr fontId="1" type="noConversion"/>
  </si>
  <si>
    <t>스마트금융 및 우체국체크카드</t>
    <phoneticPr fontId="1" type="noConversion"/>
  </si>
  <si>
    <t>영업과장 금융사업전략</t>
    <phoneticPr fontId="1" type="noConversion"/>
  </si>
  <si>
    <t>우체국보험실무</t>
    <phoneticPr fontId="1" type="noConversion"/>
  </si>
  <si>
    <t>우체국예금실무</t>
    <phoneticPr fontId="1" type="noConversion"/>
  </si>
  <si>
    <t>보험금 지급심사</t>
    <phoneticPr fontId="1" type="noConversion"/>
  </si>
  <si>
    <t>보험청약심사</t>
    <phoneticPr fontId="1" type="noConversion"/>
  </si>
  <si>
    <t>우체국FC입문</t>
    <phoneticPr fontId="1" type="noConversion"/>
  </si>
  <si>
    <t>신인FC정착</t>
    <phoneticPr fontId="1" type="noConversion"/>
  </si>
  <si>
    <t>통합금융법률</t>
    <phoneticPr fontId="1" type="noConversion"/>
  </si>
  <si>
    <t>6월 교재인쇄 합계</t>
    <phoneticPr fontId="1" type="noConversion"/>
  </si>
  <si>
    <t>관내국장업무시스템능력향상(1회)</t>
    <phoneticPr fontId="1" type="noConversion"/>
  </si>
  <si>
    <t>관내국장업무시스템능력향상(2회)</t>
    <phoneticPr fontId="1" type="noConversion"/>
  </si>
  <si>
    <t>마케팅과 국제물류</t>
    <phoneticPr fontId="1" type="noConversion"/>
  </si>
  <si>
    <t>신인FC도전(1회)</t>
    <phoneticPr fontId="1" type="noConversion"/>
  </si>
  <si>
    <t>신인FC도전(2회)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</si>
</sst>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2" borderId="4" xfId="0" applyFont="1" applyFill="1" applyBorder="1" applyAlignment="1">
      <alignment horizontal="right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shrinkToFit="1"/>
    </xf>
    <xf numFmtId="41" fontId="2" fillId="0" borderId="0" xfId="0" applyNumberFormat="1" applyFont="1" applyAlignment="1">
      <alignment vertical="center"/>
    </xf>
    <xf numFmtId="41" fontId="3" fillId="2" borderId="4" xfId="0" applyNumberFormat="1" applyFont="1" applyFill="1" applyBorder="1" applyAlignment="1">
      <alignment horizontal="center" vertical="center" shrinkToFit="1"/>
    </xf>
    <xf numFmtId="41" fontId="4" fillId="2" borderId="2" xfId="0" applyNumberFormat="1" applyFont="1" applyFill="1" applyBorder="1" applyAlignment="1">
      <alignment horizontal="center" vertical="center" shrinkToFit="1"/>
    </xf>
    <xf numFmtId="41" fontId="3" fillId="2" borderId="2" xfId="0" applyNumberFormat="1" applyFont="1" applyFill="1" applyBorder="1" applyAlignment="1">
      <alignment horizontal="center" vertical="center" shrinkToFit="1"/>
    </xf>
    <xf numFmtId="41" fontId="3" fillId="2" borderId="6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1" fontId="3" fillId="2" borderId="17" xfId="0" applyNumberFormat="1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I152"/>
  <sheetViews>
    <sheetView showGridLines="0" tabSelected="1" zoomScaleNormal="100" workbookViewId="0">
      <selection activeCell="B1" sqref="B1:H1"/>
    </sheetView>
  </sheetViews>
  <sheetFormatPr defaultColWidth="0" defaultRowHeight="17.25" zeroHeight="1"/>
  <cols>
    <col min="1" max="1" width="0.75" style="1" customWidth="1"/>
    <col min="2" max="2" width="17.625" style="1" customWidth="1"/>
    <col min="3" max="3" width="33.75" style="1" customWidth="1"/>
    <col min="4" max="4" width="15.375" style="7" customWidth="1"/>
    <col min="5" max="6" width="15.375" style="7" hidden="1" customWidth="1"/>
    <col min="7" max="7" width="18.25" style="11" bestFit="1" customWidth="1"/>
    <col min="8" max="8" width="9.875" style="1" customWidth="1"/>
    <col min="9" max="9" width="2.125" style="1" customWidth="1"/>
    <col min="10" max="16384" width="9" style="1" hidden="1"/>
  </cols>
  <sheetData>
    <row r="1" spans="2:8" ht="30" customHeight="1" thickBot="1">
      <c r="B1" s="23" t="s">
        <v>11</v>
      </c>
      <c r="C1" s="23"/>
      <c r="D1" s="23"/>
      <c r="E1" s="23"/>
      <c r="F1" s="23"/>
      <c r="G1" s="23"/>
      <c r="H1" s="23"/>
    </row>
    <row r="2" spans="2:8" ht="24.75" customHeight="1" thickTop="1" thickBot="1"/>
    <row r="3" spans="2:8" ht="34.5" customHeight="1">
      <c r="B3" s="4" t="s">
        <v>1</v>
      </c>
      <c r="C3" s="5" t="s">
        <v>4</v>
      </c>
      <c r="D3" s="8" t="s">
        <v>2</v>
      </c>
      <c r="E3" s="8"/>
      <c r="F3" s="8"/>
      <c r="G3" s="12" t="s">
        <v>3</v>
      </c>
      <c r="H3" s="6" t="s">
        <v>0</v>
      </c>
    </row>
    <row r="4" spans="2:8" ht="34.5" customHeight="1">
      <c r="B4" s="33" t="s">
        <v>5</v>
      </c>
      <c r="C4" s="9" t="s">
        <v>12</v>
      </c>
      <c r="D4" s="10">
        <v>50</v>
      </c>
      <c r="E4" s="10">
        <v>1177000</v>
      </c>
      <c r="F4" s="10">
        <f>E4*10%</f>
        <v>117700</v>
      </c>
      <c r="G4" s="13">
        <f>F4+E4</f>
        <v>1294700</v>
      </c>
      <c r="H4" s="9"/>
    </row>
    <row r="5" spans="2:8" ht="34.5" customHeight="1">
      <c r="B5" s="35"/>
      <c r="C5" s="9" t="s">
        <v>13</v>
      </c>
      <c r="D5" s="10">
        <v>50</v>
      </c>
      <c r="E5" s="10">
        <v>1033000</v>
      </c>
      <c r="F5" s="10">
        <f t="shared" ref="F5:F40" si="0">E5*10%</f>
        <v>103300</v>
      </c>
      <c r="G5" s="13">
        <f t="shared" ref="G5:G24" si="1">F5+E5</f>
        <v>1136300</v>
      </c>
      <c r="H5" s="9"/>
    </row>
    <row r="6" spans="2:8" ht="34.5" customHeight="1">
      <c r="B6" s="33" t="s">
        <v>6</v>
      </c>
      <c r="C6" s="9" t="s">
        <v>14</v>
      </c>
      <c r="D6" s="10">
        <v>50</v>
      </c>
      <c r="E6" s="10">
        <v>322000</v>
      </c>
      <c r="F6" s="10">
        <f t="shared" si="0"/>
        <v>32200</v>
      </c>
      <c r="G6" s="13">
        <f t="shared" si="1"/>
        <v>354200</v>
      </c>
      <c r="H6" s="9"/>
    </row>
    <row r="7" spans="2:8" ht="34.5" customHeight="1">
      <c r="B7" s="34"/>
      <c r="C7" s="9" t="s">
        <v>15</v>
      </c>
      <c r="D7" s="10">
        <v>50</v>
      </c>
      <c r="E7" s="10">
        <v>297000</v>
      </c>
      <c r="F7" s="10">
        <f t="shared" si="0"/>
        <v>29700</v>
      </c>
      <c r="G7" s="13">
        <f t="shared" si="1"/>
        <v>326700</v>
      </c>
      <c r="H7" s="9"/>
    </row>
    <row r="8" spans="2:8" ht="34.5" customHeight="1">
      <c r="B8" s="34"/>
      <c r="C8" s="9" t="s">
        <v>16</v>
      </c>
      <c r="D8" s="10">
        <v>50</v>
      </c>
      <c r="E8" s="10">
        <v>910000</v>
      </c>
      <c r="F8" s="10">
        <f t="shared" si="0"/>
        <v>91000</v>
      </c>
      <c r="G8" s="13">
        <f t="shared" si="1"/>
        <v>1001000</v>
      </c>
      <c r="H8" s="9"/>
    </row>
    <row r="9" spans="2:8" ht="34.5" customHeight="1">
      <c r="B9" s="34"/>
      <c r="C9" s="9" t="s">
        <v>17</v>
      </c>
      <c r="D9" s="10">
        <v>50</v>
      </c>
      <c r="E9" s="10">
        <v>627000</v>
      </c>
      <c r="F9" s="10">
        <f t="shared" si="0"/>
        <v>62700</v>
      </c>
      <c r="G9" s="13">
        <f t="shared" si="1"/>
        <v>689700</v>
      </c>
      <c r="H9" s="9"/>
    </row>
    <row r="10" spans="2:8" ht="34.5" customHeight="1">
      <c r="B10" s="34"/>
      <c r="C10" s="9" t="s">
        <v>18</v>
      </c>
      <c r="D10" s="10">
        <v>50</v>
      </c>
      <c r="E10" s="10">
        <v>411000</v>
      </c>
      <c r="F10" s="10">
        <f t="shared" si="0"/>
        <v>41100</v>
      </c>
      <c r="G10" s="13">
        <f t="shared" si="1"/>
        <v>452100</v>
      </c>
      <c r="H10" s="9"/>
    </row>
    <row r="11" spans="2:8" ht="34.5" customHeight="1">
      <c r="B11" s="35"/>
      <c r="C11" s="9" t="s">
        <v>19</v>
      </c>
      <c r="D11" s="10">
        <v>50</v>
      </c>
      <c r="E11" s="10">
        <v>335000</v>
      </c>
      <c r="F11" s="10">
        <f t="shared" si="0"/>
        <v>33500</v>
      </c>
      <c r="G11" s="13">
        <f t="shared" si="1"/>
        <v>368500</v>
      </c>
      <c r="H11" s="9"/>
    </row>
    <row r="12" spans="2:8" ht="34.5" customHeight="1">
      <c r="B12" s="24" t="s">
        <v>7</v>
      </c>
      <c r="C12" s="25"/>
      <c r="D12" s="26"/>
      <c r="E12" s="20"/>
      <c r="F12" s="20"/>
      <c r="G12" s="14">
        <f>SUM(G4:G11)</f>
        <v>5623200</v>
      </c>
      <c r="H12" s="9"/>
    </row>
    <row r="13" spans="2:8" ht="34.5" customHeight="1">
      <c r="B13" s="33" t="s">
        <v>9</v>
      </c>
      <c r="C13" s="9" t="s">
        <v>20</v>
      </c>
      <c r="D13" s="10">
        <v>50</v>
      </c>
      <c r="E13" s="10">
        <v>750000</v>
      </c>
      <c r="F13" s="10">
        <f t="shared" si="0"/>
        <v>75000</v>
      </c>
      <c r="G13" s="13">
        <f t="shared" si="1"/>
        <v>825000</v>
      </c>
      <c r="H13" s="9"/>
    </row>
    <row r="14" spans="2:8" ht="34.5" customHeight="1">
      <c r="B14" s="34"/>
      <c r="C14" s="9" t="s">
        <v>21</v>
      </c>
      <c r="D14" s="10">
        <v>50</v>
      </c>
      <c r="E14" s="10">
        <v>881000</v>
      </c>
      <c r="F14" s="10">
        <f t="shared" si="0"/>
        <v>88100</v>
      </c>
      <c r="G14" s="13">
        <f t="shared" si="1"/>
        <v>969100</v>
      </c>
      <c r="H14" s="9"/>
    </row>
    <row r="15" spans="2:8" ht="34.5" customHeight="1">
      <c r="B15" s="34"/>
      <c r="C15" s="9" t="s">
        <v>41</v>
      </c>
      <c r="D15" s="10">
        <v>50</v>
      </c>
      <c r="E15" s="10">
        <v>530000</v>
      </c>
      <c r="F15" s="10">
        <f t="shared" si="0"/>
        <v>53000</v>
      </c>
      <c r="G15" s="13">
        <f t="shared" si="1"/>
        <v>583000</v>
      </c>
      <c r="H15" s="9"/>
    </row>
    <row r="16" spans="2:8" ht="34.5" customHeight="1">
      <c r="B16" s="34"/>
      <c r="C16" s="9" t="s">
        <v>22</v>
      </c>
      <c r="D16" s="10">
        <v>50</v>
      </c>
      <c r="E16" s="10">
        <v>479000</v>
      </c>
      <c r="F16" s="10">
        <f t="shared" si="0"/>
        <v>47900</v>
      </c>
      <c r="G16" s="13">
        <f t="shared" si="1"/>
        <v>526900</v>
      </c>
      <c r="H16" s="9"/>
    </row>
    <row r="17" spans="2:8" ht="34.5" customHeight="1">
      <c r="B17" s="34"/>
      <c r="C17" s="9" t="s">
        <v>23</v>
      </c>
      <c r="D17" s="10">
        <v>50</v>
      </c>
      <c r="E17" s="10">
        <v>686000</v>
      </c>
      <c r="F17" s="10">
        <f t="shared" si="0"/>
        <v>68600</v>
      </c>
      <c r="G17" s="13">
        <f t="shared" si="1"/>
        <v>754600</v>
      </c>
      <c r="H17" s="9"/>
    </row>
    <row r="18" spans="2:8" ht="34.5" customHeight="1">
      <c r="B18" s="34"/>
      <c r="C18" s="9" t="s">
        <v>24</v>
      </c>
      <c r="D18" s="10">
        <v>50</v>
      </c>
      <c r="E18" s="10">
        <v>327000</v>
      </c>
      <c r="F18" s="10">
        <f t="shared" si="0"/>
        <v>32700</v>
      </c>
      <c r="G18" s="13">
        <f t="shared" si="1"/>
        <v>359700</v>
      </c>
      <c r="H18" s="9"/>
    </row>
    <row r="19" spans="2:8" ht="34.5" customHeight="1">
      <c r="B19" s="34"/>
      <c r="C19" s="9" t="s">
        <v>25</v>
      </c>
      <c r="D19" s="10">
        <v>50</v>
      </c>
      <c r="E19" s="10">
        <v>1371000</v>
      </c>
      <c r="F19" s="10">
        <f t="shared" si="0"/>
        <v>137100</v>
      </c>
      <c r="G19" s="13">
        <f t="shared" si="1"/>
        <v>1508100</v>
      </c>
      <c r="H19" s="9"/>
    </row>
    <row r="20" spans="2:8" ht="34.5" customHeight="1">
      <c r="B20" s="34"/>
      <c r="C20" s="9" t="s">
        <v>42</v>
      </c>
      <c r="D20" s="10">
        <v>50</v>
      </c>
      <c r="E20" s="10">
        <v>530000</v>
      </c>
      <c r="F20" s="10">
        <f t="shared" si="0"/>
        <v>53000</v>
      </c>
      <c r="G20" s="13">
        <f t="shared" si="1"/>
        <v>583000</v>
      </c>
      <c r="H20" s="9"/>
    </row>
    <row r="21" spans="2:8" ht="34.5" customHeight="1">
      <c r="B21" s="34"/>
      <c r="C21" s="9" t="s">
        <v>43</v>
      </c>
      <c r="D21" s="10">
        <v>50</v>
      </c>
      <c r="E21" s="10">
        <v>750000</v>
      </c>
      <c r="F21" s="10">
        <f t="shared" si="0"/>
        <v>75000</v>
      </c>
      <c r="G21" s="13">
        <f t="shared" si="1"/>
        <v>825000</v>
      </c>
      <c r="H21" s="9"/>
    </row>
    <row r="22" spans="2:8" ht="34.5" customHeight="1">
      <c r="B22" s="34"/>
      <c r="C22" s="9" t="s">
        <v>26</v>
      </c>
      <c r="D22" s="10">
        <v>50</v>
      </c>
      <c r="E22" s="10">
        <v>800000</v>
      </c>
      <c r="F22" s="10">
        <f t="shared" si="0"/>
        <v>80000</v>
      </c>
      <c r="G22" s="13">
        <f t="shared" si="1"/>
        <v>880000</v>
      </c>
      <c r="H22" s="9"/>
    </row>
    <row r="23" spans="2:8" ht="34.5" customHeight="1">
      <c r="B23" s="34"/>
      <c r="C23" s="9" t="s">
        <v>20</v>
      </c>
      <c r="D23" s="10">
        <v>50</v>
      </c>
      <c r="E23" s="10">
        <v>750000</v>
      </c>
      <c r="F23" s="10">
        <f t="shared" si="0"/>
        <v>75000</v>
      </c>
      <c r="G23" s="13">
        <f t="shared" si="1"/>
        <v>825000</v>
      </c>
      <c r="H23" s="9"/>
    </row>
    <row r="24" spans="2:8" ht="34.5" customHeight="1">
      <c r="B24" s="35"/>
      <c r="C24" s="9" t="s">
        <v>27</v>
      </c>
      <c r="D24" s="10">
        <v>50</v>
      </c>
      <c r="E24" s="10">
        <v>889000</v>
      </c>
      <c r="F24" s="10">
        <f t="shared" si="0"/>
        <v>88900</v>
      </c>
      <c r="G24" s="13">
        <f t="shared" si="1"/>
        <v>977900</v>
      </c>
      <c r="H24" s="9"/>
    </row>
    <row r="25" spans="2:8" s="3" customFormat="1" ht="30" customHeight="1">
      <c r="B25" s="27" t="s">
        <v>7</v>
      </c>
      <c r="C25" s="28"/>
      <c r="D25" s="29"/>
      <c r="E25" s="21"/>
      <c r="F25" s="21"/>
      <c r="G25" s="15">
        <f>SUM(G13:G24)</f>
        <v>9617300</v>
      </c>
      <c r="H25" s="19"/>
    </row>
    <row r="26" spans="2:8" ht="34.5" customHeight="1">
      <c r="B26" s="33" t="s">
        <v>8</v>
      </c>
      <c r="C26" s="9" t="s">
        <v>28</v>
      </c>
      <c r="D26" s="10">
        <v>50</v>
      </c>
      <c r="E26" s="10">
        <v>530000</v>
      </c>
      <c r="F26" s="10">
        <f t="shared" si="0"/>
        <v>53000</v>
      </c>
      <c r="G26" s="13">
        <f t="shared" ref="G26" si="2">F26+E26</f>
        <v>583000</v>
      </c>
      <c r="H26" s="9"/>
    </row>
    <row r="27" spans="2:8" ht="34.5" customHeight="1">
      <c r="B27" s="34"/>
      <c r="C27" s="9" t="s">
        <v>29</v>
      </c>
      <c r="D27" s="10">
        <v>50</v>
      </c>
      <c r="E27" s="10">
        <v>898000</v>
      </c>
      <c r="F27" s="10">
        <f t="shared" si="0"/>
        <v>89800</v>
      </c>
      <c r="G27" s="13">
        <f t="shared" ref="G27:G40" si="3">F27+E27</f>
        <v>987800</v>
      </c>
      <c r="H27" s="9"/>
    </row>
    <row r="28" spans="2:8" ht="34.5" customHeight="1">
      <c r="B28" s="34"/>
      <c r="C28" s="9" t="s">
        <v>30</v>
      </c>
      <c r="D28" s="10">
        <v>90</v>
      </c>
      <c r="E28" s="10">
        <v>777000</v>
      </c>
      <c r="F28" s="10">
        <f t="shared" si="0"/>
        <v>77700</v>
      </c>
      <c r="G28" s="13">
        <f t="shared" si="3"/>
        <v>854700</v>
      </c>
      <c r="H28" s="9"/>
    </row>
    <row r="29" spans="2:8" ht="34.5" customHeight="1">
      <c r="B29" s="34"/>
      <c r="C29" s="9" t="s">
        <v>31</v>
      </c>
      <c r="D29" s="10">
        <v>50</v>
      </c>
      <c r="E29" s="10">
        <v>720000</v>
      </c>
      <c r="F29" s="10">
        <f t="shared" si="0"/>
        <v>72000</v>
      </c>
      <c r="G29" s="13">
        <f t="shared" si="3"/>
        <v>792000</v>
      </c>
      <c r="H29" s="9"/>
    </row>
    <row r="30" spans="2:8" ht="34.5" customHeight="1">
      <c r="B30" s="34"/>
      <c r="C30" s="9" t="s">
        <v>44</v>
      </c>
      <c r="D30" s="10">
        <v>50</v>
      </c>
      <c r="E30" s="10">
        <v>767000</v>
      </c>
      <c r="F30" s="10">
        <f t="shared" si="0"/>
        <v>76700</v>
      </c>
      <c r="G30" s="13">
        <f t="shared" si="3"/>
        <v>843700</v>
      </c>
      <c r="H30" s="9"/>
    </row>
    <row r="31" spans="2:8" ht="34.5" customHeight="1">
      <c r="B31" s="34"/>
      <c r="C31" s="9" t="s">
        <v>32</v>
      </c>
      <c r="D31" s="10">
        <v>50</v>
      </c>
      <c r="E31" s="10">
        <v>411000</v>
      </c>
      <c r="F31" s="10">
        <f t="shared" si="0"/>
        <v>41100</v>
      </c>
      <c r="G31" s="13">
        <f t="shared" si="3"/>
        <v>452100</v>
      </c>
      <c r="H31" s="9"/>
    </row>
    <row r="32" spans="2:8" ht="34.5" customHeight="1">
      <c r="B32" s="34"/>
      <c r="C32" s="9" t="s">
        <v>33</v>
      </c>
      <c r="D32" s="10">
        <v>50</v>
      </c>
      <c r="E32" s="10">
        <v>716000</v>
      </c>
      <c r="F32" s="10">
        <f t="shared" si="0"/>
        <v>71600</v>
      </c>
      <c r="G32" s="13">
        <f t="shared" si="3"/>
        <v>787600</v>
      </c>
      <c r="H32" s="9"/>
    </row>
    <row r="33" spans="2:9" ht="34.5" customHeight="1">
      <c r="B33" s="34"/>
      <c r="C33" s="9" t="s">
        <v>34</v>
      </c>
      <c r="D33" s="10">
        <v>50</v>
      </c>
      <c r="E33" s="10">
        <v>1016000</v>
      </c>
      <c r="F33" s="10">
        <f t="shared" si="0"/>
        <v>101600</v>
      </c>
      <c r="G33" s="13">
        <f t="shared" si="3"/>
        <v>1117600</v>
      </c>
      <c r="H33" s="9"/>
    </row>
    <row r="34" spans="2:9" ht="34.5" customHeight="1">
      <c r="B34" s="34"/>
      <c r="C34" s="9" t="s">
        <v>35</v>
      </c>
      <c r="D34" s="10">
        <v>50</v>
      </c>
      <c r="E34" s="10">
        <v>1130000</v>
      </c>
      <c r="F34" s="10">
        <f t="shared" si="0"/>
        <v>113000</v>
      </c>
      <c r="G34" s="13">
        <f t="shared" si="3"/>
        <v>1243000</v>
      </c>
      <c r="H34" s="9"/>
    </row>
    <row r="35" spans="2:9" ht="34.5" customHeight="1">
      <c r="B35" s="34"/>
      <c r="C35" s="9" t="s">
        <v>36</v>
      </c>
      <c r="D35" s="10">
        <v>50</v>
      </c>
      <c r="E35" s="10">
        <v>618000</v>
      </c>
      <c r="F35" s="10">
        <f t="shared" si="0"/>
        <v>61800</v>
      </c>
      <c r="G35" s="13">
        <f t="shared" si="3"/>
        <v>679800</v>
      </c>
      <c r="H35" s="9"/>
    </row>
    <row r="36" spans="2:9" ht="34.5" customHeight="1">
      <c r="B36" s="34"/>
      <c r="C36" s="9" t="s">
        <v>37</v>
      </c>
      <c r="D36" s="10">
        <v>100</v>
      </c>
      <c r="E36" s="10">
        <v>756000</v>
      </c>
      <c r="F36" s="10">
        <f t="shared" si="0"/>
        <v>75600</v>
      </c>
      <c r="G36" s="13">
        <f t="shared" si="3"/>
        <v>831600</v>
      </c>
      <c r="H36" s="9"/>
    </row>
    <row r="37" spans="2:9" ht="34.5" customHeight="1">
      <c r="B37" s="34"/>
      <c r="C37" s="9" t="s">
        <v>45</v>
      </c>
      <c r="D37" s="10">
        <v>50</v>
      </c>
      <c r="E37" s="10">
        <v>767000</v>
      </c>
      <c r="F37" s="10">
        <f t="shared" si="0"/>
        <v>76700</v>
      </c>
      <c r="G37" s="13">
        <f t="shared" si="3"/>
        <v>843700</v>
      </c>
      <c r="H37" s="9"/>
    </row>
    <row r="38" spans="2:9" ht="34.5" customHeight="1">
      <c r="B38" s="34"/>
      <c r="C38" s="9" t="s">
        <v>38</v>
      </c>
      <c r="D38" s="10">
        <v>50</v>
      </c>
      <c r="E38" s="10">
        <v>344000</v>
      </c>
      <c r="F38" s="10">
        <f t="shared" si="0"/>
        <v>34400</v>
      </c>
      <c r="G38" s="13">
        <f t="shared" si="3"/>
        <v>378400</v>
      </c>
      <c r="H38" s="9"/>
    </row>
    <row r="39" spans="2:9" ht="34.5" customHeight="1">
      <c r="B39" s="34"/>
      <c r="C39" s="9" t="s">
        <v>10</v>
      </c>
      <c r="D39" s="10">
        <v>50</v>
      </c>
      <c r="E39" s="10">
        <v>487000</v>
      </c>
      <c r="F39" s="10">
        <f t="shared" si="0"/>
        <v>48700</v>
      </c>
      <c r="G39" s="13">
        <f t="shared" si="3"/>
        <v>535700</v>
      </c>
      <c r="H39" s="9"/>
    </row>
    <row r="40" spans="2:9" ht="34.5" customHeight="1">
      <c r="B40" s="35"/>
      <c r="C40" s="9" t="s">
        <v>39</v>
      </c>
      <c r="D40" s="10">
        <v>50</v>
      </c>
      <c r="E40" s="10">
        <v>1249000</v>
      </c>
      <c r="F40" s="10">
        <f t="shared" si="0"/>
        <v>124900</v>
      </c>
      <c r="G40" s="13">
        <f t="shared" si="3"/>
        <v>1373900</v>
      </c>
      <c r="H40" s="9"/>
    </row>
    <row r="41" spans="2:9" s="3" customFormat="1" ht="30" customHeight="1" thickBot="1">
      <c r="B41" s="27" t="s">
        <v>7</v>
      </c>
      <c r="C41" s="28"/>
      <c r="D41" s="29"/>
      <c r="E41" s="21"/>
      <c r="F41" s="21"/>
      <c r="G41" s="15">
        <f>SUM(G26:G40)</f>
        <v>12304600</v>
      </c>
      <c r="H41" s="16"/>
    </row>
    <row r="42" spans="2:9" s="3" customFormat="1" ht="33.75" customHeight="1" thickBot="1">
      <c r="B42" s="30" t="s">
        <v>40</v>
      </c>
      <c r="C42" s="31"/>
      <c r="D42" s="32"/>
      <c r="E42" s="22"/>
      <c r="F42" s="22"/>
      <c r="G42" s="18">
        <f>G41+G25+G12</f>
        <v>27545100</v>
      </c>
      <c r="H42" s="17"/>
      <c r="I42" s="2"/>
    </row>
    <row r="43" spans="2:9"/>
    <row r="44" spans="2:9"/>
    <row r="45" spans="2:9"/>
    <row r="46" spans="2:9"/>
    <row r="47" spans="2:9"/>
    <row r="48" spans="2:9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</sheetData>
  <mergeCells count="9">
    <mergeCell ref="B1:H1"/>
    <mergeCell ref="B12:D12"/>
    <mergeCell ref="B41:D41"/>
    <mergeCell ref="B42:D42"/>
    <mergeCell ref="B25:D25"/>
    <mergeCell ref="B4:B5"/>
    <mergeCell ref="B6:B11"/>
    <mergeCell ref="B13:B24"/>
    <mergeCell ref="B26:B40"/>
  </mergeCells>
  <phoneticPr fontId="1" type="noConversion"/>
  <printOptions horizontalCentered="1"/>
  <pageMargins left="0.62992125984251968" right="0.6692913385826772" top="1.0629921259842521" bottom="0.47244094488188981" header="0.31496062992125984" footer="0.31496062992125984"/>
  <pageSetup paperSize="9" scale="86" orientation="portrait" r:id="rId1"/>
  <rowBreaks count="1" manualBreakCount="1">
    <brk id="25" min="1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교재내역(2016년 6월)</vt:lpstr>
      <vt:lpstr>'교재내역(2016년 6월)'!Print_Area</vt:lpstr>
      <vt:lpstr>'교재내역(2016년 6월)'!Print_Titles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user</cp:lastModifiedBy>
  <cp:lastPrinted>2016-06-01T08:16:51Z</cp:lastPrinted>
  <dcterms:created xsi:type="dcterms:W3CDTF">2015-04-07T01:42:19Z</dcterms:created>
  <dcterms:modified xsi:type="dcterms:W3CDTF">2016-07-04T06:30:05Z</dcterms:modified>
</cp:coreProperties>
</file>