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-30" windowWidth="19215" windowHeight="13170" tabRatio="880"/>
  </bookViews>
  <sheets>
    <sheet name="상세내역" sheetId="13" r:id="rId1"/>
  </sheets>
  <definedNames>
    <definedName name="_xlnm.Print_Area" localSheetId="0">상세내역!$A$1:$Q$70</definedName>
  </definedNames>
  <calcPr calcId="124519"/>
</workbook>
</file>

<file path=xl/calcChain.xml><?xml version="1.0" encoding="utf-8"?>
<calcChain xmlns="http://schemas.openxmlformats.org/spreadsheetml/2006/main">
  <c r="P68" i="13"/>
  <c r="P69" s="1"/>
  <c r="M66"/>
  <c r="I66"/>
  <c r="F66"/>
  <c r="M65"/>
  <c r="I65"/>
  <c r="F65"/>
  <c r="M64"/>
  <c r="I64"/>
  <c r="F64"/>
  <c r="M63"/>
  <c r="I63"/>
  <c r="F63"/>
  <c r="M62"/>
  <c r="I62"/>
  <c r="F62"/>
  <c r="M61"/>
  <c r="I61"/>
  <c r="F61"/>
  <c r="M60"/>
  <c r="I60"/>
  <c r="F60"/>
  <c r="M59"/>
  <c r="I59"/>
  <c r="F59"/>
  <c r="M58"/>
  <c r="I58"/>
  <c r="F58"/>
  <c r="M57"/>
  <c r="I57"/>
  <c r="F57"/>
  <c r="M56"/>
  <c r="I56"/>
  <c r="F56"/>
  <c r="M55"/>
  <c r="I55"/>
  <c r="F55"/>
  <c r="M54"/>
  <c r="I54"/>
  <c r="F54"/>
  <c r="M53"/>
  <c r="I53"/>
  <c r="F53"/>
  <c r="M52"/>
  <c r="I52"/>
  <c r="F52"/>
  <c r="M51"/>
  <c r="I51"/>
  <c r="F51"/>
  <c r="M50"/>
  <c r="I50"/>
  <c r="F50"/>
  <c r="M49"/>
  <c r="I49"/>
  <c r="F49"/>
  <c r="M48"/>
  <c r="I48"/>
  <c r="F48"/>
  <c r="M47"/>
  <c r="I47"/>
  <c r="F47"/>
  <c r="M46"/>
  <c r="I46"/>
  <c r="F46"/>
  <c r="M45"/>
  <c r="I45"/>
  <c r="F45"/>
  <c r="M44"/>
  <c r="I44"/>
  <c r="F44"/>
  <c r="M43"/>
  <c r="I43"/>
  <c r="F43"/>
  <c r="M42"/>
  <c r="I42"/>
  <c r="F42"/>
  <c r="M41"/>
  <c r="I41"/>
  <c r="F41"/>
  <c r="M40"/>
  <c r="I40"/>
  <c r="F40"/>
  <c r="M39"/>
  <c r="I39"/>
  <c r="F39"/>
  <c r="M38"/>
  <c r="I38"/>
  <c r="F38"/>
  <c r="M37"/>
  <c r="I37"/>
  <c r="F37"/>
  <c r="M36"/>
  <c r="I36"/>
  <c r="F36"/>
  <c r="M35"/>
  <c r="I35"/>
  <c r="F35"/>
  <c r="M34"/>
  <c r="I34"/>
  <c r="F34"/>
  <c r="M33"/>
  <c r="I33"/>
  <c r="F33"/>
  <c r="M32"/>
  <c r="I32"/>
  <c r="F32"/>
  <c r="M31"/>
  <c r="I31"/>
  <c r="F31"/>
  <c r="M30"/>
  <c r="I30"/>
  <c r="F30"/>
  <c r="M29"/>
  <c r="I29"/>
  <c r="F29"/>
  <c r="M28"/>
  <c r="I28"/>
  <c r="F28"/>
  <c r="M27"/>
  <c r="I27"/>
  <c r="F27"/>
  <c r="M26"/>
  <c r="I26"/>
  <c r="F26"/>
  <c r="M25"/>
  <c r="I25"/>
  <c r="F25"/>
  <c r="M24"/>
  <c r="I24"/>
  <c r="F24"/>
  <c r="M23"/>
  <c r="I23"/>
  <c r="F23"/>
  <c r="M22"/>
  <c r="I22"/>
  <c r="F22"/>
  <c r="M21"/>
  <c r="I21"/>
  <c r="F21"/>
  <c r="M20"/>
  <c r="I20"/>
  <c r="F20"/>
  <c r="M19"/>
  <c r="I19"/>
  <c r="F19"/>
  <c r="M18"/>
  <c r="I18"/>
  <c r="F18"/>
  <c r="M17"/>
  <c r="I17"/>
  <c r="F17"/>
  <c r="M16"/>
  <c r="I16"/>
  <c r="F16"/>
  <c r="M15"/>
  <c r="I15"/>
  <c r="F15"/>
  <c r="M14"/>
  <c r="I14"/>
  <c r="F14"/>
  <c r="M13"/>
  <c r="I13"/>
  <c r="F13"/>
  <c r="M12"/>
  <c r="I12"/>
  <c r="F12"/>
  <c r="M11"/>
  <c r="I11"/>
  <c r="F11"/>
  <c r="M10"/>
  <c r="I10"/>
  <c r="F10"/>
  <c r="M9"/>
  <c r="I9"/>
  <c r="F9"/>
  <c r="M8"/>
  <c r="I8"/>
  <c r="F8"/>
  <c r="M7"/>
  <c r="I7"/>
  <c r="F7"/>
  <c r="M6"/>
  <c r="I6"/>
  <c r="F6"/>
  <c r="M5"/>
  <c r="I5"/>
  <c r="F5"/>
  <c r="E67" l="1"/>
  <c r="L67"/>
  <c r="I67"/>
</calcChain>
</file>

<file path=xl/sharedStrings.xml><?xml version="1.0" encoding="utf-8"?>
<sst xmlns="http://schemas.openxmlformats.org/spreadsheetml/2006/main" count="337" uniqueCount="103">
  <si>
    <t>복도</t>
  </si>
  <si>
    <t>금액</t>
    <phoneticPr fontId="1" type="noConversion"/>
  </si>
  <si>
    <t>합계</t>
    <phoneticPr fontId="1" type="noConversion"/>
  </si>
  <si>
    <t>집배실</t>
  </si>
  <si>
    <t>기존등</t>
  </si>
  <si>
    <t>LED</t>
  </si>
  <si>
    <t>type</t>
  </si>
  <si>
    <t>소비전력</t>
  </si>
  <si>
    <t>총전력</t>
  </si>
  <si>
    <t>수량</t>
  </si>
  <si>
    <t>LED 제품명</t>
  </si>
  <si>
    <t>타입W</t>
  </si>
  <si>
    <t>조달식별번호</t>
  </si>
  <si>
    <t>1200*300</t>
  </si>
  <si>
    <t>32*2</t>
  </si>
  <si>
    <t>엣지평판</t>
  </si>
  <si>
    <t>M바50W</t>
  </si>
  <si>
    <t>통신실</t>
  </si>
  <si>
    <t>영업과</t>
  </si>
  <si>
    <t>1층</t>
  </si>
  <si>
    <t>VIP실</t>
  </si>
  <si>
    <t>6"삼파장</t>
  </si>
  <si>
    <t>20*1</t>
  </si>
  <si>
    <t>6"다운라이트</t>
  </si>
  <si>
    <t>11W</t>
  </si>
  <si>
    <t>민원실</t>
  </si>
  <si>
    <t>365기계실</t>
  </si>
  <si>
    <t>365실</t>
  </si>
  <si>
    <t>금고</t>
  </si>
  <si>
    <t>T바50W</t>
  </si>
  <si>
    <t>M2층</t>
  </si>
  <si>
    <t>UPS실</t>
  </si>
  <si>
    <t>펜던트</t>
  </si>
  <si>
    <t>38W</t>
  </si>
  <si>
    <t>*</t>
  </si>
  <si>
    <t>사서함 복도</t>
  </si>
  <si>
    <t>2층</t>
  </si>
  <si>
    <t>순로구분기</t>
  </si>
  <si>
    <t>발착세탁실</t>
  </si>
  <si>
    <t>원형</t>
  </si>
  <si>
    <t>60*1</t>
  </si>
  <si>
    <t>원형직부</t>
  </si>
  <si>
    <t>발착샤워실</t>
  </si>
  <si>
    <t>이륜차주차장</t>
  </si>
  <si>
    <t>특급실</t>
  </si>
  <si>
    <t>3층</t>
  </si>
  <si>
    <t>엣지평판직부</t>
  </si>
  <si>
    <t>직부50W</t>
  </si>
  <si>
    <t>통제구역</t>
  </si>
  <si>
    <t>탈의실</t>
  </si>
  <si>
    <t>샤워실</t>
  </si>
  <si>
    <t>4층</t>
  </si>
  <si>
    <t>공노조사무실</t>
  </si>
  <si>
    <t>중회의실</t>
  </si>
  <si>
    <t>6층</t>
  </si>
  <si>
    <t>계단입구</t>
  </si>
  <si>
    <t>칠판등블라켓</t>
  </si>
  <si>
    <t>브라켓38W</t>
  </si>
  <si>
    <t>7층</t>
  </si>
  <si>
    <t>노동조합</t>
  </si>
  <si>
    <t>8층</t>
  </si>
  <si>
    <t>9층</t>
  </si>
  <si>
    <t>방송실</t>
  </si>
  <si>
    <t>600*600</t>
  </si>
  <si>
    <t>55*3</t>
  </si>
  <si>
    <t>대회의실</t>
  </si>
  <si>
    <t>10층</t>
  </si>
  <si>
    <t>식당</t>
  </si>
  <si>
    <t>벽부등</t>
  </si>
  <si>
    <t>글로우</t>
  </si>
  <si>
    <t>8W</t>
  </si>
  <si>
    <t>주방</t>
  </si>
  <si>
    <t>엣지평판글립바</t>
  </si>
  <si>
    <t>클립바50W</t>
  </si>
  <si>
    <t>주방사무실</t>
  </si>
  <si>
    <t>11층</t>
  </si>
  <si>
    <t>남샤워장</t>
  </si>
  <si>
    <t>여샤워장</t>
  </si>
  <si>
    <t>600*300</t>
  </si>
  <si>
    <t>20*2</t>
  </si>
  <si>
    <t>직부25W</t>
  </si>
  <si>
    <t>옥탑복도</t>
  </si>
  <si>
    <t>옥상</t>
  </si>
  <si>
    <t>체력단련실</t>
  </si>
  <si>
    <t>흡연실</t>
  </si>
  <si>
    <t>테니스장</t>
  </si>
  <si>
    <t>메탈</t>
  </si>
  <si>
    <t>250*1</t>
  </si>
  <si>
    <t>프로드라이트</t>
  </si>
  <si>
    <t>35W</t>
  </si>
  <si>
    <t>단가</t>
  </si>
  <si>
    <t>램프수</t>
    <phoneticPr fontId="1" type="noConversion"/>
  </si>
  <si>
    <t>계</t>
    <phoneticPr fontId="6" type="noConversion"/>
  </si>
  <si>
    <t>구분</t>
    <phoneticPr fontId="1" type="noConversion"/>
  </si>
  <si>
    <t>조달수수료</t>
    <phoneticPr fontId="1" type="noConversion"/>
  </si>
  <si>
    <t>휴게실</t>
    <phoneticPr fontId="1" type="noConversion"/>
  </si>
  <si>
    <t>방호원휴게실</t>
    <phoneticPr fontId="1" type="noConversion"/>
  </si>
  <si>
    <t>여직원휴게실</t>
    <phoneticPr fontId="1" type="noConversion"/>
  </si>
  <si>
    <t>집배휴게실</t>
    <phoneticPr fontId="1" type="noConversion"/>
  </si>
  <si>
    <t>직원휴게실</t>
    <phoneticPr fontId="1" type="noConversion"/>
  </si>
  <si>
    <t>수위숙직실</t>
    <phoneticPr fontId="1" type="noConversion"/>
  </si>
  <si>
    <t>휴게실복도</t>
    <phoneticPr fontId="1" type="noConversion"/>
  </si>
  <si>
    <t xml:space="preserve">광화문 우체국 LED교체 수량 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</si>
</sst>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FF0000"/>
      <name val="돋움"/>
      <family val="3"/>
      <charset val="129"/>
    </font>
    <font>
      <b/>
      <sz val="24"/>
      <color indexed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4" fillId="0" borderId="0" xfId="2" applyNumberFormat="1" applyFont="1">
      <alignment vertical="center"/>
    </xf>
    <xf numFmtId="0" fontId="4" fillId="0" borderId="0" xfId="3" applyNumberFormat="1" applyFont="1">
      <alignment vertical="center"/>
    </xf>
    <xf numFmtId="0" fontId="3" fillId="0" borderId="0" xfId="2" applyNumberFormat="1" applyFont="1">
      <alignment vertical="center"/>
    </xf>
    <xf numFmtId="0" fontId="8" fillId="0" borderId="0" xfId="0" applyFont="1">
      <alignment vertical="center"/>
    </xf>
    <xf numFmtId="41" fontId="9" fillId="3" borderId="2" xfId="4" applyNumberFormat="1" applyFont="1" applyFill="1" applyBorder="1" applyAlignment="1" applyProtection="1">
      <alignment horizontal="center" vertical="center"/>
    </xf>
    <xf numFmtId="41" fontId="9" fillId="3" borderId="1" xfId="4" applyNumberFormat="1" applyFont="1" applyFill="1" applyBorder="1" applyAlignment="1" applyProtection="1">
      <alignment horizontal="center" vertical="center"/>
    </xf>
    <xf numFmtId="41" fontId="9" fillId="3" borderId="1" xfId="4" applyNumberFormat="1" applyFont="1" applyFill="1" applyBorder="1" applyAlignment="1">
      <alignment horizontal="center" vertical="center"/>
    </xf>
    <xf numFmtId="41" fontId="9" fillId="3" borderId="1" xfId="4" applyNumberFormat="1" applyFont="1" applyFill="1" applyBorder="1" applyAlignment="1">
      <alignment vertical="center"/>
    </xf>
    <xf numFmtId="41" fontId="9" fillId="3" borderId="3" xfId="4" applyNumberFormat="1" applyFont="1" applyFill="1" applyBorder="1" applyAlignment="1" applyProtection="1">
      <alignment horizontal="center" vertical="center"/>
    </xf>
    <xf numFmtId="41" fontId="9" fillId="3" borderId="4" xfId="4" applyNumberFormat="1" applyFont="1" applyFill="1" applyBorder="1" applyAlignment="1" applyProtection="1">
      <alignment horizontal="center" vertical="center"/>
    </xf>
    <xf numFmtId="41" fontId="9" fillId="3" borderId="4" xfId="4" applyNumberFormat="1" applyFont="1" applyFill="1" applyBorder="1" applyAlignment="1">
      <alignment horizontal="center" vertical="center"/>
    </xf>
    <xf numFmtId="41" fontId="9" fillId="3" borderId="4" xfId="4" applyNumberFormat="1" applyFont="1" applyFill="1" applyBorder="1" applyAlignment="1">
      <alignment vertical="center"/>
    </xf>
    <xf numFmtId="41" fontId="9" fillId="3" borderId="14" xfId="4" applyNumberFormat="1" applyFont="1" applyFill="1" applyBorder="1" applyAlignment="1">
      <alignment horizontal="center" vertical="center"/>
    </xf>
    <xf numFmtId="41" fontId="9" fillId="3" borderId="9" xfId="4" applyNumberFormat="1" applyFont="1" applyFill="1" applyBorder="1" applyAlignment="1">
      <alignment horizontal="center" vertical="center"/>
    </xf>
    <xf numFmtId="41" fontId="9" fillId="0" borderId="1" xfId="4" applyNumberFormat="1" applyFont="1" applyFill="1" applyBorder="1" applyAlignment="1">
      <alignment horizontal="center" vertical="center"/>
    </xf>
    <xf numFmtId="41" fontId="9" fillId="3" borderId="17" xfId="4" applyNumberFormat="1" applyFont="1" applyFill="1" applyBorder="1" applyAlignment="1" applyProtection="1">
      <alignment horizontal="center" vertical="center"/>
    </xf>
    <xf numFmtId="41" fontId="9" fillId="3" borderId="0" xfId="4" applyNumberFormat="1" applyFont="1" applyFill="1" applyBorder="1" applyAlignment="1">
      <alignment vertical="center"/>
    </xf>
    <xf numFmtId="41" fontId="9" fillId="3" borderId="21" xfId="4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center" vertical="center"/>
    </xf>
    <xf numFmtId="41" fontId="9" fillId="3" borderId="10" xfId="4" applyNumberFormat="1" applyFont="1" applyFill="1" applyBorder="1" applyAlignment="1" applyProtection="1">
      <alignment horizontal="center" vertical="center"/>
    </xf>
    <xf numFmtId="41" fontId="9" fillId="3" borderId="8" xfId="4" applyNumberFormat="1" applyFont="1" applyFill="1" applyBorder="1" applyAlignment="1" applyProtection="1">
      <alignment horizontal="center" vertical="center"/>
    </xf>
    <xf numFmtId="41" fontId="9" fillId="3" borderId="12" xfId="4" applyNumberFormat="1" applyFont="1" applyFill="1" applyBorder="1" applyAlignment="1">
      <alignment horizontal="center" vertical="center"/>
    </xf>
    <xf numFmtId="41" fontId="11" fillId="0" borderId="12" xfId="4" applyNumberFormat="1" applyFont="1" applyFill="1" applyBorder="1" applyAlignment="1">
      <alignment horizontal="center" vertical="center"/>
    </xf>
    <xf numFmtId="0" fontId="8" fillId="0" borderId="13" xfId="0" applyNumberFormat="1" applyFont="1" applyFill="1" applyBorder="1" applyAlignment="1" applyProtection="1">
      <alignment horizontal="center" vertical="center"/>
    </xf>
    <xf numFmtId="0" fontId="8" fillId="0" borderId="14" xfId="0" applyNumberFormat="1" applyFont="1" applyFill="1" applyBorder="1" applyAlignment="1" applyProtection="1">
      <alignment horizontal="center" vertical="center"/>
    </xf>
    <xf numFmtId="41" fontId="7" fillId="2" borderId="15" xfId="4" applyNumberFormat="1" applyFont="1" applyFill="1" applyBorder="1" applyAlignment="1">
      <alignment horizontal="center" vertical="center"/>
    </xf>
    <xf numFmtId="41" fontId="7" fillId="2" borderId="16" xfId="4" applyNumberFormat="1" applyFont="1" applyFill="1" applyBorder="1" applyAlignment="1">
      <alignment horizontal="center" vertical="center"/>
    </xf>
    <xf numFmtId="41" fontId="7" fillId="0" borderId="12" xfId="4" applyNumberFormat="1" applyFont="1" applyFill="1" applyBorder="1" applyAlignment="1">
      <alignment horizontal="center" vertical="center"/>
    </xf>
    <xf numFmtId="0" fontId="10" fillId="0" borderId="12" xfId="0" applyFont="1" applyFill="1" applyBorder="1">
      <alignment vertical="center"/>
    </xf>
    <xf numFmtId="41" fontId="9" fillId="3" borderId="2" xfId="4" applyNumberFormat="1" applyFont="1" applyFill="1" applyBorder="1" applyAlignment="1">
      <alignment horizontal="center" vertical="center"/>
    </xf>
    <xf numFmtId="41" fontId="9" fillId="3" borderId="2" xfId="4" applyNumberFormat="1" applyFont="1" applyFill="1" applyBorder="1" applyAlignment="1">
      <alignment vertical="center"/>
    </xf>
    <xf numFmtId="0" fontId="8" fillId="0" borderId="18" xfId="0" applyNumberFormat="1" applyFont="1" applyFill="1" applyBorder="1" applyAlignment="1" applyProtection="1">
      <alignment horizontal="center" vertical="center"/>
    </xf>
    <xf numFmtId="41" fontId="9" fillId="3" borderId="5" xfId="4" applyNumberFormat="1" applyFont="1" applyFill="1" applyBorder="1" applyAlignment="1">
      <alignment horizontal="center" vertical="center"/>
    </xf>
    <xf numFmtId="41" fontId="11" fillId="0" borderId="5" xfId="4" applyNumberFormat="1" applyFont="1" applyFill="1" applyBorder="1" applyAlignment="1">
      <alignment horizontal="center" vertical="center"/>
    </xf>
    <xf numFmtId="41" fontId="9" fillId="0" borderId="5" xfId="4" applyNumberFormat="1" applyFont="1" applyFill="1" applyBorder="1" applyAlignment="1">
      <alignment horizontal="center" vertical="center"/>
    </xf>
    <xf numFmtId="41" fontId="7" fillId="0" borderId="5" xfId="4" applyNumberFormat="1" applyFont="1" applyFill="1" applyBorder="1" applyAlignment="1">
      <alignment horizontal="center" vertical="center"/>
    </xf>
    <xf numFmtId="41" fontId="9" fillId="0" borderId="5" xfId="4" applyNumberFormat="1" applyFont="1" applyFill="1" applyBorder="1" applyAlignment="1">
      <alignment vertical="center"/>
    </xf>
    <xf numFmtId="0" fontId="10" fillId="0" borderId="5" xfId="0" applyFont="1" applyFill="1" applyBorder="1">
      <alignment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41" fontId="9" fillId="0" borderId="12" xfId="4" applyNumberFormat="1" applyFont="1" applyFill="1" applyBorder="1" applyAlignment="1">
      <alignment horizontal="center" vertical="center"/>
    </xf>
    <xf numFmtId="41" fontId="9" fillId="0" borderId="12" xfId="4" applyNumberFormat="1" applyFont="1" applyFill="1" applyBorder="1" applyAlignment="1">
      <alignment vertical="center"/>
    </xf>
    <xf numFmtId="41" fontId="12" fillId="0" borderId="12" xfId="0" applyNumberFormat="1" applyFont="1" applyBorder="1">
      <alignment vertical="center"/>
    </xf>
    <xf numFmtId="10" fontId="11" fillId="0" borderId="5" xfId="1" applyNumberFormat="1" applyFont="1" applyFill="1" applyBorder="1" applyAlignment="1">
      <alignment horizontal="right" vertical="center"/>
    </xf>
    <xf numFmtId="41" fontId="9" fillId="4" borderId="26" xfId="4" applyNumberFormat="1" applyFont="1" applyFill="1" applyBorder="1" applyAlignment="1">
      <alignment horizontal="center" vertical="center"/>
    </xf>
    <xf numFmtId="41" fontId="11" fillId="4" borderId="26" xfId="4" applyNumberFormat="1" applyFont="1" applyFill="1" applyBorder="1" applyAlignment="1">
      <alignment horizontal="center" vertical="center"/>
    </xf>
    <xf numFmtId="41" fontId="7" fillId="4" borderId="26" xfId="4" applyNumberFormat="1" applyFont="1" applyFill="1" applyBorder="1" applyAlignment="1">
      <alignment horizontal="center" vertical="center"/>
    </xf>
    <xf numFmtId="41" fontId="9" fillId="4" borderId="26" xfId="4" applyNumberFormat="1" applyFont="1" applyFill="1" applyBorder="1" applyAlignment="1">
      <alignment vertical="center"/>
    </xf>
    <xf numFmtId="0" fontId="8" fillId="4" borderId="27" xfId="0" applyNumberFormat="1" applyFont="1" applyFill="1" applyBorder="1" applyAlignment="1" applyProtection="1">
      <alignment horizontal="center" vertical="center"/>
    </xf>
    <xf numFmtId="41" fontId="9" fillId="3" borderId="2" xfId="4" applyNumberFormat="1" applyFont="1" applyFill="1" applyBorder="1" applyAlignment="1" applyProtection="1">
      <alignment horizontal="center" vertical="center"/>
    </xf>
    <xf numFmtId="41" fontId="9" fillId="3" borderId="4" xfId="4" applyNumberFormat="1" applyFont="1" applyFill="1" applyBorder="1" applyAlignment="1" applyProtection="1">
      <alignment horizontal="center" vertical="center"/>
    </xf>
    <xf numFmtId="41" fontId="11" fillId="4" borderId="24" xfId="4" applyNumberFormat="1" applyFont="1" applyFill="1" applyBorder="1" applyAlignment="1" applyProtection="1">
      <alignment horizontal="center" vertical="center"/>
    </xf>
    <xf numFmtId="41" fontId="11" fillId="4" borderId="25" xfId="4" applyNumberFormat="1" applyFont="1" applyFill="1" applyBorder="1" applyAlignment="1" applyProtection="1">
      <alignment horizontal="center" vertical="center"/>
    </xf>
    <xf numFmtId="41" fontId="11" fillId="3" borderId="11" xfId="4" applyNumberFormat="1" applyFont="1" applyFill="1" applyBorder="1" applyAlignment="1" applyProtection="1">
      <alignment horizontal="center" vertical="center"/>
    </xf>
    <xf numFmtId="41" fontId="11" fillId="3" borderId="12" xfId="4" applyNumberFormat="1" applyFont="1" applyFill="1" applyBorder="1" applyAlignment="1" applyProtection="1">
      <alignment horizontal="center" vertical="center"/>
    </xf>
    <xf numFmtId="41" fontId="11" fillId="3" borderId="19" xfId="4" applyNumberFormat="1" applyFont="1" applyFill="1" applyBorder="1" applyAlignment="1" applyProtection="1">
      <alignment horizontal="center" vertical="center"/>
    </xf>
    <xf numFmtId="41" fontId="11" fillId="3" borderId="5" xfId="4" applyNumberFormat="1" applyFont="1" applyFill="1" applyBorder="1" applyAlignment="1" applyProtection="1">
      <alignment horizontal="center" vertical="center"/>
    </xf>
    <xf numFmtId="0" fontId="13" fillId="0" borderId="0" xfId="2" applyNumberFormat="1" applyFont="1" applyBorder="1" applyAlignment="1">
      <alignment horizontal="center" vertical="center"/>
    </xf>
    <xf numFmtId="41" fontId="7" fillId="2" borderId="19" xfId="4" applyNumberFormat="1" applyFont="1" applyFill="1" applyBorder="1" applyAlignment="1">
      <alignment horizontal="center" vertical="center"/>
    </xf>
    <xf numFmtId="41" fontId="7" fillId="2" borderId="5" xfId="4" applyNumberFormat="1" applyFont="1" applyFill="1" applyBorder="1" applyAlignment="1">
      <alignment horizontal="center" vertical="center"/>
    </xf>
    <xf numFmtId="41" fontId="7" fillId="2" borderId="20" xfId="4" applyNumberFormat="1" applyFont="1" applyFill="1" applyBorder="1" applyAlignment="1">
      <alignment horizontal="center" vertical="center"/>
    </xf>
    <xf numFmtId="41" fontId="7" fillId="2" borderId="15" xfId="4" applyNumberFormat="1" applyFont="1" applyFill="1" applyBorder="1" applyAlignment="1">
      <alignment horizontal="center" vertical="center"/>
    </xf>
    <xf numFmtId="41" fontId="7" fillId="2" borderId="6" xfId="4" applyNumberFormat="1" applyFont="1" applyFill="1" applyBorder="1" applyAlignment="1">
      <alignment horizontal="center" vertical="center"/>
    </xf>
    <xf numFmtId="41" fontId="7" fillId="2" borderId="22" xfId="4" applyNumberFormat="1" applyFont="1" applyFill="1" applyBorder="1" applyAlignment="1">
      <alignment horizontal="center" vertical="center"/>
    </xf>
    <xf numFmtId="41" fontId="7" fillId="2" borderId="23" xfId="4" applyNumberFormat="1" applyFont="1" applyFill="1" applyBorder="1" applyAlignment="1">
      <alignment horizontal="center" vertical="center"/>
    </xf>
    <xf numFmtId="41" fontId="7" fillId="2" borderId="7" xfId="4" applyNumberFormat="1" applyFont="1" applyFill="1" applyBorder="1" applyAlignment="1">
      <alignment horizontal="center" vertical="center"/>
    </xf>
  </cellXfs>
  <cellStyles count="5">
    <cellStyle name="백분율" xfId="1" builtinId="5"/>
    <cellStyle name="쉼표 [0] 2 2" xfId="4"/>
    <cellStyle name="표준" xfId="0" builtinId="0"/>
    <cellStyle name="표준 2" xfId="3"/>
    <cellStyle name="표준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48569"/>
  <sheetViews>
    <sheetView tabSelected="1" view="pageBreakPreview" zoomScale="80" zoomScaleSheetLayoutView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:B4"/>
    </sheetView>
  </sheetViews>
  <sheetFormatPr defaultRowHeight="16.5"/>
  <cols>
    <col min="1" max="1" width="8" bestFit="1" customWidth="1"/>
    <col min="2" max="2" width="15.875" customWidth="1"/>
    <col min="3" max="5" width="12.625" customWidth="1"/>
    <col min="6" max="6" width="12.625" hidden="1" customWidth="1"/>
    <col min="7" max="7" width="12.625" customWidth="1"/>
    <col min="8" max="8" width="12.625" hidden="1" customWidth="1"/>
    <col min="9" max="12" width="12.625" customWidth="1"/>
    <col min="13" max="13" width="12.625" hidden="1" customWidth="1"/>
    <col min="14" max="14" width="12" customWidth="1"/>
    <col min="15" max="15" width="12.625" customWidth="1"/>
    <col min="16" max="16" width="13.5" customWidth="1"/>
    <col min="17" max="17" width="11.75" bestFit="1" customWidth="1"/>
  </cols>
  <sheetData>
    <row r="1" spans="1:18" ht="45" customHeight="1">
      <c r="A1" s="57" t="s">
        <v>102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8" ht="4.5" customHeight="1" thickBot="1">
      <c r="A2" s="1"/>
      <c r="B2" s="2"/>
      <c r="C2" s="1"/>
      <c r="D2" s="1"/>
      <c r="E2" s="1"/>
      <c r="F2" s="1"/>
      <c r="G2" s="3"/>
      <c r="H2" s="3"/>
      <c r="I2" s="3"/>
      <c r="J2" s="3"/>
      <c r="K2" s="3"/>
      <c r="L2" s="1"/>
      <c r="M2" s="1"/>
      <c r="N2" s="3"/>
      <c r="O2" s="3"/>
      <c r="P2" s="3"/>
      <c r="Q2" s="3"/>
    </row>
    <row r="3" spans="1:18" s="4" customFormat="1" ht="35.1" customHeight="1">
      <c r="A3" s="58" t="s">
        <v>93</v>
      </c>
      <c r="B3" s="59"/>
      <c r="C3" s="62" t="s">
        <v>4</v>
      </c>
      <c r="D3" s="63"/>
      <c r="E3" s="63"/>
      <c r="F3" s="63"/>
      <c r="G3" s="63"/>
      <c r="H3" s="63"/>
      <c r="I3" s="64"/>
      <c r="J3" s="59" t="s">
        <v>5</v>
      </c>
      <c r="K3" s="59"/>
      <c r="L3" s="59"/>
      <c r="M3" s="59"/>
      <c r="N3" s="59"/>
      <c r="O3" s="59"/>
      <c r="P3" s="62"/>
      <c r="Q3" s="65"/>
    </row>
    <row r="4" spans="1:18" s="4" customFormat="1" ht="35.1" customHeight="1" thickBot="1">
      <c r="A4" s="60"/>
      <c r="B4" s="61"/>
      <c r="C4" s="26" t="s">
        <v>6</v>
      </c>
      <c r="D4" s="26" t="s">
        <v>7</v>
      </c>
      <c r="E4" s="26" t="s">
        <v>8</v>
      </c>
      <c r="F4" s="26"/>
      <c r="G4" s="26" t="s">
        <v>9</v>
      </c>
      <c r="H4" s="26"/>
      <c r="I4" s="26" t="s">
        <v>91</v>
      </c>
      <c r="J4" s="26" t="s">
        <v>10</v>
      </c>
      <c r="K4" s="26" t="s">
        <v>11</v>
      </c>
      <c r="L4" s="26" t="s">
        <v>8</v>
      </c>
      <c r="M4" s="26"/>
      <c r="N4" s="26" t="s">
        <v>90</v>
      </c>
      <c r="O4" s="26" t="s">
        <v>9</v>
      </c>
      <c r="P4" s="26" t="s">
        <v>1</v>
      </c>
      <c r="Q4" s="27" t="s">
        <v>12</v>
      </c>
    </row>
    <row r="5" spans="1:18" s="4" customFormat="1" ht="35.1" customHeight="1" thickTop="1">
      <c r="A5" s="20"/>
      <c r="B5" s="10" t="s">
        <v>100</v>
      </c>
      <c r="C5" s="11" t="s">
        <v>13</v>
      </c>
      <c r="D5" s="11" t="s">
        <v>14</v>
      </c>
      <c r="E5" s="12">
        <v>64</v>
      </c>
      <c r="F5" s="12">
        <f>E5*G5</f>
        <v>128</v>
      </c>
      <c r="G5" s="11">
        <v>2</v>
      </c>
      <c r="H5" s="11">
        <v>2</v>
      </c>
      <c r="I5" s="11">
        <f>G5*H5</f>
        <v>4</v>
      </c>
      <c r="J5" s="11" t="s">
        <v>15</v>
      </c>
      <c r="K5" s="11" t="s">
        <v>16</v>
      </c>
      <c r="L5" s="12">
        <v>50</v>
      </c>
      <c r="M5" s="12">
        <f>L5*O5</f>
        <v>100</v>
      </c>
      <c r="N5" s="11">
        <v>132000</v>
      </c>
      <c r="O5" s="11">
        <v>2</v>
      </c>
      <c r="P5" s="13">
        <v>264000</v>
      </c>
      <c r="Q5" s="25">
        <v>22847585</v>
      </c>
    </row>
    <row r="6" spans="1:18" s="4" customFormat="1" ht="35.1" customHeight="1">
      <c r="A6" s="20"/>
      <c r="B6" s="6" t="s">
        <v>17</v>
      </c>
      <c r="C6" s="7" t="s">
        <v>13</v>
      </c>
      <c r="D6" s="7" t="s">
        <v>14</v>
      </c>
      <c r="E6" s="8">
        <v>64</v>
      </c>
      <c r="F6" s="8">
        <f t="shared" ref="F6:F66" si="0">E6*G6</f>
        <v>192</v>
      </c>
      <c r="G6" s="7">
        <v>3</v>
      </c>
      <c r="H6" s="7">
        <v>2</v>
      </c>
      <c r="I6" s="7">
        <f t="shared" ref="I6:I66" si="1">G6*H6</f>
        <v>6</v>
      </c>
      <c r="J6" s="7" t="s">
        <v>15</v>
      </c>
      <c r="K6" s="7" t="s">
        <v>16</v>
      </c>
      <c r="L6" s="8">
        <v>50</v>
      </c>
      <c r="M6" s="8">
        <f t="shared" ref="M6:M66" si="2">L6*O6</f>
        <v>150</v>
      </c>
      <c r="N6" s="7">
        <v>132000</v>
      </c>
      <c r="O6" s="7">
        <v>3</v>
      </c>
      <c r="P6" s="14">
        <v>396000</v>
      </c>
      <c r="Q6" s="19">
        <v>22847585</v>
      </c>
    </row>
    <row r="7" spans="1:18" s="4" customFormat="1" ht="35.1" customHeight="1">
      <c r="A7" s="20"/>
      <c r="B7" s="6" t="s">
        <v>18</v>
      </c>
      <c r="C7" s="7" t="s">
        <v>13</v>
      </c>
      <c r="D7" s="7" t="s">
        <v>14</v>
      </c>
      <c r="E7" s="8">
        <v>64</v>
      </c>
      <c r="F7" s="8">
        <f t="shared" si="0"/>
        <v>192</v>
      </c>
      <c r="G7" s="7">
        <v>3</v>
      </c>
      <c r="H7" s="7">
        <v>2</v>
      </c>
      <c r="I7" s="7">
        <f t="shared" si="1"/>
        <v>6</v>
      </c>
      <c r="J7" s="7" t="s">
        <v>15</v>
      </c>
      <c r="K7" s="7" t="s">
        <v>16</v>
      </c>
      <c r="L7" s="8">
        <v>50</v>
      </c>
      <c r="M7" s="8">
        <f t="shared" si="2"/>
        <v>150</v>
      </c>
      <c r="N7" s="7">
        <v>132000</v>
      </c>
      <c r="O7" s="7">
        <v>3</v>
      </c>
      <c r="P7" s="14">
        <v>396000</v>
      </c>
      <c r="Q7" s="19">
        <v>22847585</v>
      </c>
    </row>
    <row r="8" spans="1:18" s="4" customFormat="1" ht="35.1" customHeight="1">
      <c r="A8" s="20" t="s">
        <v>19</v>
      </c>
      <c r="B8" s="10" t="s">
        <v>20</v>
      </c>
      <c r="C8" s="7" t="s">
        <v>21</v>
      </c>
      <c r="D8" s="7" t="s">
        <v>22</v>
      </c>
      <c r="E8" s="7">
        <v>20</v>
      </c>
      <c r="F8" s="8">
        <f t="shared" si="0"/>
        <v>200</v>
      </c>
      <c r="G8" s="7">
        <v>10</v>
      </c>
      <c r="H8" s="7">
        <v>1</v>
      </c>
      <c r="I8" s="7">
        <f t="shared" si="1"/>
        <v>10</v>
      </c>
      <c r="J8" s="7" t="s">
        <v>23</v>
      </c>
      <c r="K8" s="7" t="s">
        <v>24</v>
      </c>
      <c r="L8" s="7">
        <v>11</v>
      </c>
      <c r="M8" s="8">
        <f t="shared" si="2"/>
        <v>110</v>
      </c>
      <c r="N8" s="7">
        <v>49000</v>
      </c>
      <c r="O8" s="7">
        <v>10</v>
      </c>
      <c r="P8" s="14">
        <v>490000</v>
      </c>
      <c r="Q8" s="19">
        <v>22739234</v>
      </c>
    </row>
    <row r="9" spans="1:18" s="4" customFormat="1" ht="35.1" customHeight="1">
      <c r="A9" s="20"/>
      <c r="B9" s="10" t="s">
        <v>25</v>
      </c>
      <c r="C9" s="7" t="s">
        <v>13</v>
      </c>
      <c r="D9" s="7" t="s">
        <v>14</v>
      </c>
      <c r="E9" s="8">
        <v>64</v>
      </c>
      <c r="F9" s="8">
        <f t="shared" si="0"/>
        <v>128</v>
      </c>
      <c r="G9" s="7">
        <v>2</v>
      </c>
      <c r="H9" s="7">
        <v>2</v>
      </c>
      <c r="I9" s="7">
        <f t="shared" si="1"/>
        <v>4</v>
      </c>
      <c r="J9" s="7" t="s">
        <v>15</v>
      </c>
      <c r="K9" s="7" t="s">
        <v>16</v>
      </c>
      <c r="L9" s="8">
        <v>50</v>
      </c>
      <c r="M9" s="8">
        <f t="shared" si="2"/>
        <v>100</v>
      </c>
      <c r="N9" s="7">
        <v>132000</v>
      </c>
      <c r="O9" s="7">
        <v>2</v>
      </c>
      <c r="P9" s="14">
        <v>264000</v>
      </c>
      <c r="Q9" s="19">
        <v>22847585</v>
      </c>
    </row>
    <row r="10" spans="1:18" s="4" customFormat="1" ht="35.1" customHeight="1">
      <c r="A10" s="20"/>
      <c r="B10" s="10" t="s">
        <v>26</v>
      </c>
      <c r="C10" s="7" t="s">
        <v>21</v>
      </c>
      <c r="D10" s="7" t="s">
        <v>22</v>
      </c>
      <c r="E10" s="7">
        <v>20</v>
      </c>
      <c r="F10" s="8">
        <f t="shared" si="0"/>
        <v>40</v>
      </c>
      <c r="G10" s="7">
        <v>2</v>
      </c>
      <c r="H10" s="7">
        <v>1</v>
      </c>
      <c r="I10" s="7">
        <f t="shared" si="1"/>
        <v>2</v>
      </c>
      <c r="J10" s="7" t="s">
        <v>23</v>
      </c>
      <c r="K10" s="7" t="s">
        <v>24</v>
      </c>
      <c r="L10" s="7">
        <v>11</v>
      </c>
      <c r="M10" s="8">
        <f t="shared" si="2"/>
        <v>22</v>
      </c>
      <c r="N10" s="7">
        <v>49000</v>
      </c>
      <c r="O10" s="7">
        <v>2</v>
      </c>
      <c r="P10" s="14">
        <v>98000</v>
      </c>
      <c r="Q10" s="19">
        <v>22739234</v>
      </c>
    </row>
    <row r="11" spans="1:18" s="4" customFormat="1" ht="35.1" customHeight="1">
      <c r="A11" s="20"/>
      <c r="B11" s="10" t="s">
        <v>27</v>
      </c>
      <c r="C11" s="7" t="s">
        <v>21</v>
      </c>
      <c r="D11" s="7" t="s">
        <v>22</v>
      </c>
      <c r="E11" s="7">
        <v>20</v>
      </c>
      <c r="F11" s="8">
        <f t="shared" si="0"/>
        <v>180</v>
      </c>
      <c r="G11" s="7">
        <v>9</v>
      </c>
      <c r="H11" s="7">
        <v>1</v>
      </c>
      <c r="I11" s="7">
        <f t="shared" si="1"/>
        <v>9</v>
      </c>
      <c r="J11" s="7" t="s">
        <v>23</v>
      </c>
      <c r="K11" s="7" t="s">
        <v>24</v>
      </c>
      <c r="L11" s="7">
        <v>11</v>
      </c>
      <c r="M11" s="8">
        <f t="shared" si="2"/>
        <v>99</v>
      </c>
      <c r="N11" s="7">
        <v>49000</v>
      </c>
      <c r="O11" s="7">
        <v>9</v>
      </c>
      <c r="P11" s="14">
        <v>441000</v>
      </c>
      <c r="Q11" s="19">
        <v>22739234</v>
      </c>
    </row>
    <row r="12" spans="1:18" s="4" customFormat="1" ht="35.1" customHeight="1">
      <c r="A12" s="21"/>
      <c r="B12" s="10" t="s">
        <v>28</v>
      </c>
      <c r="C12" s="7" t="s">
        <v>13</v>
      </c>
      <c r="D12" s="7" t="s">
        <v>14</v>
      </c>
      <c r="E12" s="8">
        <v>64</v>
      </c>
      <c r="F12" s="8">
        <f t="shared" si="0"/>
        <v>256</v>
      </c>
      <c r="G12" s="7">
        <v>4</v>
      </c>
      <c r="H12" s="7">
        <v>2</v>
      </c>
      <c r="I12" s="7">
        <f t="shared" si="1"/>
        <v>8</v>
      </c>
      <c r="J12" s="7" t="s">
        <v>15</v>
      </c>
      <c r="K12" s="7" t="s">
        <v>16</v>
      </c>
      <c r="L12" s="8">
        <v>50</v>
      </c>
      <c r="M12" s="8">
        <f t="shared" si="2"/>
        <v>200</v>
      </c>
      <c r="N12" s="7">
        <v>132000</v>
      </c>
      <c r="O12" s="7">
        <v>4</v>
      </c>
      <c r="P12" s="14">
        <v>528000</v>
      </c>
      <c r="Q12" s="19">
        <v>22847585</v>
      </c>
    </row>
    <row r="13" spans="1:18" s="4" customFormat="1" ht="35.1" customHeight="1">
      <c r="A13" s="18"/>
      <c r="B13" s="10" t="s">
        <v>0</v>
      </c>
      <c r="C13" s="7" t="s">
        <v>13</v>
      </c>
      <c r="D13" s="7" t="s">
        <v>14</v>
      </c>
      <c r="E13" s="8">
        <v>64</v>
      </c>
      <c r="F13" s="8">
        <f t="shared" si="0"/>
        <v>1408</v>
      </c>
      <c r="G13" s="7">
        <v>22</v>
      </c>
      <c r="H13" s="7">
        <v>2</v>
      </c>
      <c r="I13" s="7">
        <f t="shared" si="1"/>
        <v>44</v>
      </c>
      <c r="J13" s="7" t="s">
        <v>15</v>
      </c>
      <c r="K13" s="7" t="s">
        <v>29</v>
      </c>
      <c r="L13" s="8">
        <v>50</v>
      </c>
      <c r="M13" s="8">
        <f t="shared" si="2"/>
        <v>1100</v>
      </c>
      <c r="N13" s="7">
        <v>132000</v>
      </c>
      <c r="O13" s="7">
        <v>22</v>
      </c>
      <c r="P13" s="14">
        <v>2904000</v>
      </c>
      <c r="Q13" s="19">
        <v>22847585</v>
      </c>
    </row>
    <row r="14" spans="1:18" s="4" customFormat="1" ht="35.1" customHeight="1">
      <c r="A14" s="20"/>
      <c r="B14" s="10" t="s">
        <v>95</v>
      </c>
      <c r="C14" s="7" t="s">
        <v>13</v>
      </c>
      <c r="D14" s="7" t="s">
        <v>14</v>
      </c>
      <c r="E14" s="8">
        <v>64</v>
      </c>
      <c r="F14" s="8">
        <f t="shared" si="0"/>
        <v>832</v>
      </c>
      <c r="G14" s="7">
        <v>13</v>
      </c>
      <c r="H14" s="7">
        <v>2</v>
      </c>
      <c r="I14" s="7">
        <f t="shared" si="1"/>
        <v>26</v>
      </c>
      <c r="J14" s="7" t="s">
        <v>15</v>
      </c>
      <c r="K14" s="7" t="s">
        <v>29</v>
      </c>
      <c r="L14" s="8">
        <v>50</v>
      </c>
      <c r="M14" s="8">
        <f t="shared" si="2"/>
        <v>650</v>
      </c>
      <c r="N14" s="7">
        <v>132000</v>
      </c>
      <c r="O14" s="7">
        <v>13</v>
      </c>
      <c r="P14" s="14">
        <v>1716000</v>
      </c>
      <c r="Q14" s="19">
        <v>22847585</v>
      </c>
    </row>
    <row r="15" spans="1:18" s="4" customFormat="1" ht="35.1" customHeight="1">
      <c r="A15" s="20" t="s">
        <v>30</v>
      </c>
      <c r="B15" s="10" t="s">
        <v>96</v>
      </c>
      <c r="C15" s="7" t="s">
        <v>13</v>
      </c>
      <c r="D15" s="7" t="s">
        <v>14</v>
      </c>
      <c r="E15" s="8">
        <v>64</v>
      </c>
      <c r="F15" s="8">
        <f t="shared" si="0"/>
        <v>64</v>
      </c>
      <c r="G15" s="7">
        <v>1</v>
      </c>
      <c r="H15" s="7">
        <v>2</v>
      </c>
      <c r="I15" s="7">
        <f t="shared" si="1"/>
        <v>2</v>
      </c>
      <c r="J15" s="7" t="s">
        <v>15</v>
      </c>
      <c r="K15" s="7" t="s">
        <v>29</v>
      </c>
      <c r="L15" s="8">
        <v>50</v>
      </c>
      <c r="M15" s="8">
        <f t="shared" si="2"/>
        <v>50</v>
      </c>
      <c r="N15" s="7">
        <v>132000</v>
      </c>
      <c r="O15" s="7">
        <v>1</v>
      </c>
      <c r="P15" s="14">
        <v>132000</v>
      </c>
      <c r="Q15" s="19">
        <v>22847585</v>
      </c>
    </row>
    <row r="16" spans="1:18" s="4" customFormat="1" ht="35.1" customHeight="1">
      <c r="A16" s="20"/>
      <c r="B16" s="10" t="s">
        <v>31</v>
      </c>
      <c r="C16" s="7" t="s">
        <v>13</v>
      </c>
      <c r="D16" s="7" t="s">
        <v>14</v>
      </c>
      <c r="E16" s="8">
        <v>64</v>
      </c>
      <c r="F16" s="8">
        <f t="shared" si="0"/>
        <v>64</v>
      </c>
      <c r="G16" s="7">
        <v>1</v>
      </c>
      <c r="H16" s="7">
        <v>2</v>
      </c>
      <c r="I16" s="7">
        <f t="shared" si="1"/>
        <v>2</v>
      </c>
      <c r="J16" s="7" t="s">
        <v>32</v>
      </c>
      <c r="K16" s="7" t="s">
        <v>33</v>
      </c>
      <c r="L16" s="8">
        <v>38</v>
      </c>
      <c r="M16" s="8">
        <f t="shared" si="2"/>
        <v>38</v>
      </c>
      <c r="N16" s="7">
        <v>112000</v>
      </c>
      <c r="O16" s="7">
        <v>1</v>
      </c>
      <c r="P16" s="14">
        <v>112000</v>
      </c>
      <c r="Q16" s="19">
        <v>227447024</v>
      </c>
      <c r="R16" s="4" t="s">
        <v>34</v>
      </c>
    </row>
    <row r="17" spans="1:17" s="4" customFormat="1" ht="35.1" customHeight="1">
      <c r="A17" s="20"/>
      <c r="B17" s="10" t="s">
        <v>35</v>
      </c>
      <c r="C17" s="7" t="s">
        <v>13</v>
      </c>
      <c r="D17" s="7" t="s">
        <v>14</v>
      </c>
      <c r="E17" s="8">
        <v>64</v>
      </c>
      <c r="F17" s="8">
        <f t="shared" si="0"/>
        <v>512</v>
      </c>
      <c r="G17" s="7">
        <v>8</v>
      </c>
      <c r="H17" s="7">
        <v>2</v>
      </c>
      <c r="I17" s="7">
        <f t="shared" si="1"/>
        <v>16</v>
      </c>
      <c r="J17" s="7" t="s">
        <v>15</v>
      </c>
      <c r="K17" s="7" t="s">
        <v>16</v>
      </c>
      <c r="L17" s="8">
        <v>50</v>
      </c>
      <c r="M17" s="8">
        <f t="shared" si="2"/>
        <v>400</v>
      </c>
      <c r="N17" s="7">
        <v>132000</v>
      </c>
      <c r="O17" s="7">
        <v>8</v>
      </c>
      <c r="P17" s="14">
        <v>1056000</v>
      </c>
      <c r="Q17" s="19">
        <v>22847585</v>
      </c>
    </row>
    <row r="18" spans="1:17" s="4" customFormat="1" ht="35.1" customHeight="1">
      <c r="A18" s="21"/>
      <c r="B18" s="10" t="s">
        <v>28</v>
      </c>
      <c r="C18" s="7" t="s">
        <v>13</v>
      </c>
      <c r="D18" s="7" t="s">
        <v>14</v>
      </c>
      <c r="E18" s="8">
        <v>64</v>
      </c>
      <c r="F18" s="8">
        <f t="shared" si="0"/>
        <v>128</v>
      </c>
      <c r="G18" s="7">
        <v>2</v>
      </c>
      <c r="H18" s="7">
        <v>2</v>
      </c>
      <c r="I18" s="7">
        <f t="shared" si="1"/>
        <v>4</v>
      </c>
      <c r="J18" s="7" t="s">
        <v>15</v>
      </c>
      <c r="K18" s="7" t="s">
        <v>16</v>
      </c>
      <c r="L18" s="8">
        <v>50</v>
      </c>
      <c r="M18" s="8">
        <f t="shared" si="2"/>
        <v>100</v>
      </c>
      <c r="N18" s="7">
        <v>132000</v>
      </c>
      <c r="O18" s="7">
        <v>2</v>
      </c>
      <c r="P18" s="14">
        <v>264000</v>
      </c>
      <c r="Q18" s="19">
        <v>22847585</v>
      </c>
    </row>
    <row r="19" spans="1:17" s="4" customFormat="1" ht="35.1" customHeight="1">
      <c r="A19" s="18"/>
      <c r="B19" s="10" t="s">
        <v>0</v>
      </c>
      <c r="C19" s="7" t="s">
        <v>13</v>
      </c>
      <c r="D19" s="7" t="s">
        <v>14</v>
      </c>
      <c r="E19" s="8">
        <v>64</v>
      </c>
      <c r="F19" s="8">
        <f t="shared" si="0"/>
        <v>704</v>
      </c>
      <c r="G19" s="7">
        <v>11</v>
      </c>
      <c r="H19" s="7">
        <v>2</v>
      </c>
      <c r="I19" s="7">
        <f t="shared" si="1"/>
        <v>22</v>
      </c>
      <c r="J19" s="7" t="s">
        <v>15</v>
      </c>
      <c r="K19" s="7" t="s">
        <v>29</v>
      </c>
      <c r="L19" s="8">
        <v>50</v>
      </c>
      <c r="M19" s="8">
        <f t="shared" si="2"/>
        <v>550</v>
      </c>
      <c r="N19" s="7">
        <v>132000</v>
      </c>
      <c r="O19" s="7">
        <v>11</v>
      </c>
      <c r="P19" s="14">
        <v>1452000</v>
      </c>
      <c r="Q19" s="19">
        <v>22847585</v>
      </c>
    </row>
    <row r="20" spans="1:17" s="4" customFormat="1" ht="35.1" customHeight="1">
      <c r="A20" s="20"/>
      <c r="B20" s="10" t="s">
        <v>97</v>
      </c>
      <c r="C20" s="7" t="s">
        <v>13</v>
      </c>
      <c r="D20" s="7" t="s">
        <v>14</v>
      </c>
      <c r="E20" s="8">
        <v>64</v>
      </c>
      <c r="F20" s="8">
        <f t="shared" si="0"/>
        <v>192</v>
      </c>
      <c r="G20" s="7">
        <v>3</v>
      </c>
      <c r="H20" s="7">
        <v>2</v>
      </c>
      <c r="I20" s="7">
        <f t="shared" si="1"/>
        <v>6</v>
      </c>
      <c r="J20" s="7" t="s">
        <v>15</v>
      </c>
      <c r="K20" s="7" t="s">
        <v>16</v>
      </c>
      <c r="L20" s="8">
        <v>50</v>
      </c>
      <c r="M20" s="8">
        <f t="shared" si="2"/>
        <v>150</v>
      </c>
      <c r="N20" s="7">
        <v>132000</v>
      </c>
      <c r="O20" s="7">
        <v>3</v>
      </c>
      <c r="P20" s="14">
        <v>396000</v>
      </c>
      <c r="Q20" s="19">
        <v>22847585</v>
      </c>
    </row>
    <row r="21" spans="1:17" s="4" customFormat="1" ht="35.1" customHeight="1">
      <c r="A21" s="20"/>
      <c r="B21" s="10" t="s">
        <v>28</v>
      </c>
      <c r="C21" s="7" t="s">
        <v>13</v>
      </c>
      <c r="D21" s="7" t="s">
        <v>14</v>
      </c>
      <c r="E21" s="8">
        <v>64</v>
      </c>
      <c r="F21" s="8">
        <f t="shared" si="0"/>
        <v>128</v>
      </c>
      <c r="G21" s="7">
        <v>2</v>
      </c>
      <c r="H21" s="7">
        <v>2</v>
      </c>
      <c r="I21" s="7">
        <f t="shared" si="1"/>
        <v>4</v>
      </c>
      <c r="J21" s="7" t="s">
        <v>15</v>
      </c>
      <c r="K21" s="7" t="s">
        <v>16</v>
      </c>
      <c r="L21" s="8">
        <v>50</v>
      </c>
      <c r="M21" s="8">
        <f t="shared" si="2"/>
        <v>100</v>
      </c>
      <c r="N21" s="7">
        <v>132000</v>
      </c>
      <c r="O21" s="7">
        <v>2</v>
      </c>
      <c r="P21" s="7">
        <v>264000</v>
      </c>
      <c r="Q21" s="19">
        <v>22847585</v>
      </c>
    </row>
    <row r="22" spans="1:17" s="4" customFormat="1" ht="35.1" customHeight="1">
      <c r="A22" s="20" t="s">
        <v>36</v>
      </c>
      <c r="B22" s="10" t="s">
        <v>37</v>
      </c>
      <c r="C22" s="7" t="s">
        <v>13</v>
      </c>
      <c r="D22" s="7" t="s">
        <v>14</v>
      </c>
      <c r="E22" s="8">
        <v>64</v>
      </c>
      <c r="F22" s="8">
        <f t="shared" si="0"/>
        <v>1472</v>
      </c>
      <c r="G22" s="7">
        <v>23</v>
      </c>
      <c r="H22" s="7">
        <v>2</v>
      </c>
      <c r="I22" s="7">
        <f t="shared" si="1"/>
        <v>46</v>
      </c>
      <c r="J22" s="7" t="s">
        <v>15</v>
      </c>
      <c r="K22" s="7" t="s">
        <v>16</v>
      </c>
      <c r="L22" s="8">
        <v>50</v>
      </c>
      <c r="M22" s="8">
        <f t="shared" si="2"/>
        <v>1150</v>
      </c>
      <c r="N22" s="15">
        <v>132000</v>
      </c>
      <c r="O22" s="15">
        <v>23</v>
      </c>
      <c r="P22" s="15">
        <v>3036000</v>
      </c>
      <c r="Q22" s="19">
        <v>22847585</v>
      </c>
    </row>
    <row r="23" spans="1:17" s="4" customFormat="1" ht="35.1" customHeight="1">
      <c r="A23" s="20"/>
      <c r="B23" s="10" t="s">
        <v>38</v>
      </c>
      <c r="C23" s="7" t="s">
        <v>39</v>
      </c>
      <c r="D23" s="7" t="s">
        <v>40</v>
      </c>
      <c r="E23" s="8">
        <v>60</v>
      </c>
      <c r="F23" s="8">
        <f t="shared" si="0"/>
        <v>60</v>
      </c>
      <c r="G23" s="7">
        <v>1</v>
      </c>
      <c r="H23" s="7">
        <v>1</v>
      </c>
      <c r="I23" s="7">
        <f t="shared" si="1"/>
        <v>1</v>
      </c>
      <c r="J23" s="7" t="s">
        <v>41</v>
      </c>
      <c r="K23" s="7" t="s">
        <v>24</v>
      </c>
      <c r="L23" s="8">
        <v>11</v>
      </c>
      <c r="M23" s="8">
        <f t="shared" si="2"/>
        <v>11</v>
      </c>
      <c r="N23" s="15">
        <v>59000</v>
      </c>
      <c r="O23" s="15">
        <v>1</v>
      </c>
      <c r="P23" s="15">
        <v>59000</v>
      </c>
      <c r="Q23" s="19">
        <v>22744025</v>
      </c>
    </row>
    <row r="24" spans="1:17" s="4" customFormat="1" ht="35.1" customHeight="1">
      <c r="A24" s="20"/>
      <c r="B24" s="49" t="s">
        <v>42</v>
      </c>
      <c r="C24" s="7" t="s">
        <v>39</v>
      </c>
      <c r="D24" s="7" t="s">
        <v>40</v>
      </c>
      <c r="E24" s="8">
        <v>60</v>
      </c>
      <c r="F24" s="8">
        <f t="shared" si="0"/>
        <v>60</v>
      </c>
      <c r="G24" s="7">
        <v>1</v>
      </c>
      <c r="H24" s="7">
        <v>1</v>
      </c>
      <c r="I24" s="7">
        <f t="shared" si="1"/>
        <v>1</v>
      </c>
      <c r="J24" s="7" t="s">
        <v>41</v>
      </c>
      <c r="K24" s="7" t="s">
        <v>24</v>
      </c>
      <c r="L24" s="8">
        <v>11</v>
      </c>
      <c r="M24" s="8">
        <f t="shared" si="2"/>
        <v>11</v>
      </c>
      <c r="N24" s="15">
        <v>59000</v>
      </c>
      <c r="O24" s="15">
        <v>1</v>
      </c>
      <c r="P24" s="15">
        <v>59000</v>
      </c>
      <c r="Q24" s="19">
        <v>22744025</v>
      </c>
    </row>
    <row r="25" spans="1:17" s="4" customFormat="1" ht="35.1" customHeight="1">
      <c r="A25" s="21"/>
      <c r="B25" s="50"/>
      <c r="C25" s="7" t="s">
        <v>13</v>
      </c>
      <c r="D25" s="7" t="s">
        <v>14</v>
      </c>
      <c r="E25" s="8">
        <v>64</v>
      </c>
      <c r="F25" s="8">
        <f t="shared" si="0"/>
        <v>64</v>
      </c>
      <c r="G25" s="7">
        <v>1</v>
      </c>
      <c r="H25" s="7">
        <v>2</v>
      </c>
      <c r="I25" s="7">
        <f t="shared" si="1"/>
        <v>2</v>
      </c>
      <c r="J25" s="7" t="s">
        <v>15</v>
      </c>
      <c r="K25" s="7" t="s">
        <v>16</v>
      </c>
      <c r="L25" s="8">
        <v>50</v>
      </c>
      <c r="M25" s="8">
        <f t="shared" si="2"/>
        <v>50</v>
      </c>
      <c r="N25" s="15">
        <v>132000</v>
      </c>
      <c r="O25" s="15">
        <v>1</v>
      </c>
      <c r="P25" s="15">
        <v>132000</v>
      </c>
      <c r="Q25" s="19">
        <v>22847585</v>
      </c>
    </row>
    <row r="26" spans="1:17" s="4" customFormat="1" ht="35.1" customHeight="1">
      <c r="A26" s="18"/>
      <c r="B26" s="10" t="s">
        <v>0</v>
      </c>
      <c r="C26" s="7" t="s">
        <v>13</v>
      </c>
      <c r="D26" s="7" t="s">
        <v>14</v>
      </c>
      <c r="E26" s="8">
        <v>64</v>
      </c>
      <c r="F26" s="8">
        <f t="shared" si="0"/>
        <v>1856</v>
      </c>
      <c r="G26" s="7">
        <v>29</v>
      </c>
      <c r="H26" s="7">
        <v>2</v>
      </c>
      <c r="I26" s="7">
        <f t="shared" si="1"/>
        <v>58</v>
      </c>
      <c r="J26" s="7" t="s">
        <v>15</v>
      </c>
      <c r="K26" s="7" t="s">
        <v>29</v>
      </c>
      <c r="L26" s="8">
        <v>50</v>
      </c>
      <c r="M26" s="8">
        <f t="shared" si="2"/>
        <v>1450</v>
      </c>
      <c r="N26" s="15">
        <v>132000</v>
      </c>
      <c r="O26" s="15">
        <v>29</v>
      </c>
      <c r="P26" s="15">
        <v>3828000</v>
      </c>
      <c r="Q26" s="19">
        <v>22847585</v>
      </c>
    </row>
    <row r="27" spans="1:17" s="4" customFormat="1" ht="35.1" customHeight="1">
      <c r="A27" s="20"/>
      <c r="B27" s="10" t="s">
        <v>43</v>
      </c>
      <c r="C27" s="7" t="s">
        <v>13</v>
      </c>
      <c r="D27" s="7" t="s">
        <v>14</v>
      </c>
      <c r="E27" s="8">
        <v>64</v>
      </c>
      <c r="F27" s="8">
        <f t="shared" si="0"/>
        <v>2496</v>
      </c>
      <c r="G27" s="7">
        <v>39</v>
      </c>
      <c r="H27" s="7">
        <v>2</v>
      </c>
      <c r="I27" s="7">
        <f t="shared" si="1"/>
        <v>78</v>
      </c>
      <c r="J27" s="7" t="s">
        <v>15</v>
      </c>
      <c r="K27" s="7" t="s">
        <v>29</v>
      </c>
      <c r="L27" s="8">
        <v>50</v>
      </c>
      <c r="M27" s="8">
        <f t="shared" si="2"/>
        <v>1950</v>
      </c>
      <c r="N27" s="15">
        <v>132000</v>
      </c>
      <c r="O27" s="15">
        <v>39</v>
      </c>
      <c r="P27" s="15">
        <v>5148000</v>
      </c>
      <c r="Q27" s="19">
        <v>22847585</v>
      </c>
    </row>
    <row r="28" spans="1:17" s="4" customFormat="1" ht="35.1" customHeight="1">
      <c r="A28" s="20"/>
      <c r="B28" s="10" t="s">
        <v>44</v>
      </c>
      <c r="C28" s="7" t="s">
        <v>13</v>
      </c>
      <c r="D28" s="7" t="s">
        <v>14</v>
      </c>
      <c r="E28" s="8">
        <v>64</v>
      </c>
      <c r="F28" s="8">
        <f t="shared" si="0"/>
        <v>640</v>
      </c>
      <c r="G28" s="7">
        <v>10</v>
      </c>
      <c r="H28" s="7">
        <v>2</v>
      </c>
      <c r="I28" s="7">
        <f t="shared" si="1"/>
        <v>20</v>
      </c>
      <c r="J28" s="7" t="s">
        <v>15</v>
      </c>
      <c r="K28" s="7" t="s">
        <v>29</v>
      </c>
      <c r="L28" s="8">
        <v>50</v>
      </c>
      <c r="M28" s="8">
        <f t="shared" si="2"/>
        <v>500</v>
      </c>
      <c r="N28" s="15">
        <v>132000</v>
      </c>
      <c r="O28" s="15">
        <v>10</v>
      </c>
      <c r="P28" s="15">
        <v>1320000</v>
      </c>
      <c r="Q28" s="19">
        <v>22847585</v>
      </c>
    </row>
    <row r="29" spans="1:17" s="4" customFormat="1" ht="35.1" customHeight="1">
      <c r="A29" s="20"/>
      <c r="B29" s="49" t="s">
        <v>3</v>
      </c>
      <c r="C29" s="7" t="s">
        <v>13</v>
      </c>
      <c r="D29" s="7" t="s">
        <v>14</v>
      </c>
      <c r="E29" s="8">
        <v>64</v>
      </c>
      <c r="F29" s="8">
        <f t="shared" si="0"/>
        <v>2176</v>
      </c>
      <c r="G29" s="7">
        <v>34</v>
      </c>
      <c r="H29" s="7">
        <v>2</v>
      </c>
      <c r="I29" s="7">
        <f t="shared" si="1"/>
        <v>68</v>
      </c>
      <c r="J29" s="7" t="s">
        <v>15</v>
      </c>
      <c r="K29" s="7" t="s">
        <v>29</v>
      </c>
      <c r="L29" s="8">
        <v>50</v>
      </c>
      <c r="M29" s="8">
        <f t="shared" si="2"/>
        <v>1700</v>
      </c>
      <c r="N29" s="15">
        <v>132000</v>
      </c>
      <c r="O29" s="15">
        <v>34</v>
      </c>
      <c r="P29" s="15">
        <v>4488000</v>
      </c>
      <c r="Q29" s="19">
        <v>22847585</v>
      </c>
    </row>
    <row r="30" spans="1:17" s="4" customFormat="1" ht="35.1" customHeight="1">
      <c r="A30" s="20" t="s">
        <v>45</v>
      </c>
      <c r="B30" s="50"/>
      <c r="C30" s="7" t="s">
        <v>13</v>
      </c>
      <c r="D30" s="7" t="s">
        <v>14</v>
      </c>
      <c r="E30" s="8">
        <v>64</v>
      </c>
      <c r="F30" s="8">
        <f t="shared" si="0"/>
        <v>1600</v>
      </c>
      <c r="G30" s="7">
        <v>25</v>
      </c>
      <c r="H30" s="7">
        <v>2</v>
      </c>
      <c r="I30" s="7">
        <f t="shared" si="1"/>
        <v>50</v>
      </c>
      <c r="J30" s="7" t="s">
        <v>46</v>
      </c>
      <c r="K30" s="7" t="s">
        <v>47</v>
      </c>
      <c r="L30" s="8">
        <v>50</v>
      </c>
      <c r="M30" s="8">
        <f t="shared" si="2"/>
        <v>1250</v>
      </c>
      <c r="N30" s="15">
        <v>166200</v>
      </c>
      <c r="O30" s="15">
        <v>25</v>
      </c>
      <c r="P30" s="15">
        <v>4155000</v>
      </c>
      <c r="Q30" s="19">
        <v>22847583</v>
      </c>
    </row>
    <row r="31" spans="1:17" s="4" customFormat="1" ht="35.1" customHeight="1">
      <c r="A31" s="20"/>
      <c r="B31" s="10" t="s">
        <v>97</v>
      </c>
      <c r="C31" s="7" t="s">
        <v>13</v>
      </c>
      <c r="D31" s="7" t="s">
        <v>14</v>
      </c>
      <c r="E31" s="8">
        <v>64</v>
      </c>
      <c r="F31" s="8">
        <f t="shared" si="0"/>
        <v>128</v>
      </c>
      <c r="G31" s="7">
        <v>2</v>
      </c>
      <c r="H31" s="7">
        <v>2</v>
      </c>
      <c r="I31" s="7">
        <f t="shared" si="1"/>
        <v>4</v>
      </c>
      <c r="J31" s="7" t="s">
        <v>15</v>
      </c>
      <c r="K31" s="7" t="s">
        <v>29</v>
      </c>
      <c r="L31" s="8">
        <v>50</v>
      </c>
      <c r="M31" s="8">
        <f t="shared" si="2"/>
        <v>100</v>
      </c>
      <c r="N31" s="15">
        <v>132000</v>
      </c>
      <c r="O31" s="15">
        <v>2</v>
      </c>
      <c r="P31" s="15">
        <v>264000</v>
      </c>
      <c r="Q31" s="19">
        <v>22847585</v>
      </c>
    </row>
    <row r="32" spans="1:17" s="4" customFormat="1" ht="35.1" customHeight="1">
      <c r="A32" s="20"/>
      <c r="B32" s="10" t="s">
        <v>48</v>
      </c>
      <c r="C32" s="7" t="s">
        <v>13</v>
      </c>
      <c r="D32" s="7" t="s">
        <v>14</v>
      </c>
      <c r="E32" s="8">
        <v>64</v>
      </c>
      <c r="F32" s="8">
        <f t="shared" si="0"/>
        <v>64</v>
      </c>
      <c r="G32" s="7">
        <v>1</v>
      </c>
      <c r="H32" s="7">
        <v>2</v>
      </c>
      <c r="I32" s="7">
        <f t="shared" si="1"/>
        <v>2</v>
      </c>
      <c r="J32" s="7" t="s">
        <v>46</v>
      </c>
      <c r="K32" s="7" t="s">
        <v>47</v>
      </c>
      <c r="L32" s="8">
        <v>50</v>
      </c>
      <c r="M32" s="8">
        <f t="shared" si="2"/>
        <v>50</v>
      </c>
      <c r="N32" s="15">
        <v>166200</v>
      </c>
      <c r="O32" s="15">
        <v>1</v>
      </c>
      <c r="P32" s="15">
        <v>166200</v>
      </c>
      <c r="Q32" s="19">
        <v>22847583</v>
      </c>
    </row>
    <row r="33" spans="1:17" s="4" customFormat="1" ht="35.1" customHeight="1">
      <c r="A33" s="20"/>
      <c r="B33" s="10" t="s">
        <v>98</v>
      </c>
      <c r="C33" s="7" t="s">
        <v>13</v>
      </c>
      <c r="D33" s="7" t="s">
        <v>14</v>
      </c>
      <c r="E33" s="8">
        <v>64</v>
      </c>
      <c r="F33" s="8">
        <f t="shared" si="0"/>
        <v>1280</v>
      </c>
      <c r="G33" s="7">
        <v>20</v>
      </c>
      <c r="H33" s="7">
        <v>2</v>
      </c>
      <c r="I33" s="7">
        <f t="shared" si="1"/>
        <v>40</v>
      </c>
      <c r="J33" s="7" t="s">
        <v>15</v>
      </c>
      <c r="K33" s="7" t="s">
        <v>29</v>
      </c>
      <c r="L33" s="8">
        <v>50</v>
      </c>
      <c r="M33" s="8">
        <f t="shared" si="2"/>
        <v>1000</v>
      </c>
      <c r="N33" s="15">
        <v>132000</v>
      </c>
      <c r="O33" s="15">
        <v>20</v>
      </c>
      <c r="P33" s="15">
        <v>2640000</v>
      </c>
      <c r="Q33" s="19">
        <v>22847585</v>
      </c>
    </row>
    <row r="34" spans="1:17" s="4" customFormat="1" ht="35.1" customHeight="1">
      <c r="A34" s="20"/>
      <c r="B34" s="10" t="s">
        <v>49</v>
      </c>
      <c r="C34" s="7" t="s">
        <v>13</v>
      </c>
      <c r="D34" s="7" t="s">
        <v>14</v>
      </c>
      <c r="E34" s="8">
        <v>64</v>
      </c>
      <c r="F34" s="8">
        <f t="shared" si="0"/>
        <v>128</v>
      </c>
      <c r="G34" s="7">
        <v>2</v>
      </c>
      <c r="H34" s="7">
        <v>2</v>
      </c>
      <c r="I34" s="7">
        <f t="shared" si="1"/>
        <v>4</v>
      </c>
      <c r="J34" s="7" t="s">
        <v>15</v>
      </c>
      <c r="K34" s="7" t="s">
        <v>16</v>
      </c>
      <c r="L34" s="8">
        <v>50</v>
      </c>
      <c r="M34" s="8">
        <f t="shared" si="2"/>
        <v>100</v>
      </c>
      <c r="N34" s="15">
        <v>132000</v>
      </c>
      <c r="O34" s="15">
        <v>2</v>
      </c>
      <c r="P34" s="15">
        <v>264000</v>
      </c>
      <c r="Q34" s="19">
        <v>22847585</v>
      </c>
    </row>
    <row r="35" spans="1:17" s="4" customFormat="1" ht="35.1" customHeight="1">
      <c r="A35" s="21"/>
      <c r="B35" s="10" t="s">
        <v>50</v>
      </c>
      <c r="C35" s="7" t="s">
        <v>39</v>
      </c>
      <c r="D35" s="7" t="s">
        <v>40</v>
      </c>
      <c r="E35" s="8">
        <v>60</v>
      </c>
      <c r="F35" s="8">
        <f t="shared" si="0"/>
        <v>240</v>
      </c>
      <c r="G35" s="7">
        <v>4</v>
      </c>
      <c r="H35" s="7">
        <v>1</v>
      </c>
      <c r="I35" s="7">
        <f t="shared" si="1"/>
        <v>4</v>
      </c>
      <c r="J35" s="7" t="s">
        <v>41</v>
      </c>
      <c r="K35" s="7" t="s">
        <v>24</v>
      </c>
      <c r="L35" s="8">
        <v>11</v>
      </c>
      <c r="M35" s="8">
        <f t="shared" si="2"/>
        <v>44</v>
      </c>
      <c r="N35" s="15">
        <v>59000</v>
      </c>
      <c r="O35" s="15">
        <v>4</v>
      </c>
      <c r="P35" s="15">
        <v>236000</v>
      </c>
      <c r="Q35" s="19">
        <v>22744025</v>
      </c>
    </row>
    <row r="36" spans="1:17" s="4" customFormat="1" ht="35.1" customHeight="1">
      <c r="A36" s="18"/>
      <c r="B36" s="10" t="s">
        <v>0</v>
      </c>
      <c r="C36" s="7" t="s">
        <v>13</v>
      </c>
      <c r="D36" s="7" t="s">
        <v>14</v>
      </c>
      <c r="E36" s="8">
        <v>64</v>
      </c>
      <c r="F36" s="8">
        <f t="shared" si="0"/>
        <v>2112</v>
      </c>
      <c r="G36" s="7">
        <v>33</v>
      </c>
      <c r="H36" s="7">
        <v>2</v>
      </c>
      <c r="I36" s="7">
        <f t="shared" si="1"/>
        <v>66</v>
      </c>
      <c r="J36" s="7" t="s">
        <v>15</v>
      </c>
      <c r="K36" s="7" t="s">
        <v>29</v>
      </c>
      <c r="L36" s="8">
        <v>50</v>
      </c>
      <c r="M36" s="8">
        <f t="shared" si="2"/>
        <v>1650</v>
      </c>
      <c r="N36" s="15">
        <v>132000</v>
      </c>
      <c r="O36" s="15">
        <v>33</v>
      </c>
      <c r="P36" s="15">
        <v>4356000</v>
      </c>
      <c r="Q36" s="19">
        <v>22847585</v>
      </c>
    </row>
    <row r="37" spans="1:17" s="4" customFormat="1" ht="35.1" customHeight="1">
      <c r="A37" s="20" t="s">
        <v>51</v>
      </c>
      <c r="B37" s="10" t="s">
        <v>52</v>
      </c>
      <c r="C37" s="7" t="s">
        <v>13</v>
      </c>
      <c r="D37" s="7" t="s">
        <v>14</v>
      </c>
      <c r="E37" s="8">
        <v>64</v>
      </c>
      <c r="F37" s="8">
        <f t="shared" si="0"/>
        <v>256</v>
      </c>
      <c r="G37" s="7">
        <v>4</v>
      </c>
      <c r="H37" s="7">
        <v>2</v>
      </c>
      <c r="I37" s="7">
        <f t="shared" si="1"/>
        <v>8</v>
      </c>
      <c r="J37" s="7" t="s">
        <v>15</v>
      </c>
      <c r="K37" s="7" t="s">
        <v>29</v>
      </c>
      <c r="L37" s="8">
        <v>50</v>
      </c>
      <c r="M37" s="8">
        <f t="shared" si="2"/>
        <v>200</v>
      </c>
      <c r="N37" s="15">
        <v>132000</v>
      </c>
      <c r="O37" s="15">
        <v>4</v>
      </c>
      <c r="P37" s="15">
        <v>528000</v>
      </c>
      <c r="Q37" s="19">
        <v>22847585</v>
      </c>
    </row>
    <row r="38" spans="1:17" s="4" customFormat="1" ht="35.1" customHeight="1">
      <c r="A38" s="21"/>
      <c r="B38" s="10" t="s">
        <v>53</v>
      </c>
      <c r="C38" s="7" t="s">
        <v>13</v>
      </c>
      <c r="D38" s="7" t="s">
        <v>14</v>
      </c>
      <c r="E38" s="8">
        <v>64</v>
      </c>
      <c r="F38" s="8">
        <f t="shared" si="0"/>
        <v>1216</v>
      </c>
      <c r="G38" s="7">
        <v>19</v>
      </c>
      <c r="H38" s="7">
        <v>2</v>
      </c>
      <c r="I38" s="7">
        <f t="shared" si="1"/>
        <v>38</v>
      </c>
      <c r="J38" s="7" t="s">
        <v>15</v>
      </c>
      <c r="K38" s="7" t="s">
        <v>29</v>
      </c>
      <c r="L38" s="8">
        <v>50</v>
      </c>
      <c r="M38" s="8">
        <f t="shared" si="2"/>
        <v>950</v>
      </c>
      <c r="N38" s="15">
        <v>132000</v>
      </c>
      <c r="O38" s="15">
        <v>19</v>
      </c>
      <c r="P38" s="15">
        <v>2508000</v>
      </c>
      <c r="Q38" s="19">
        <v>22847585</v>
      </c>
    </row>
    <row r="39" spans="1:17" s="4" customFormat="1" ht="35.1" customHeight="1">
      <c r="A39" s="18"/>
      <c r="B39" s="10" t="s">
        <v>0</v>
      </c>
      <c r="C39" s="7" t="s">
        <v>13</v>
      </c>
      <c r="D39" s="7" t="s">
        <v>14</v>
      </c>
      <c r="E39" s="8">
        <v>64</v>
      </c>
      <c r="F39" s="8">
        <f t="shared" si="0"/>
        <v>128</v>
      </c>
      <c r="G39" s="7">
        <v>2</v>
      </c>
      <c r="H39" s="7">
        <v>2</v>
      </c>
      <c r="I39" s="7">
        <f t="shared" si="1"/>
        <v>4</v>
      </c>
      <c r="J39" s="7" t="s">
        <v>15</v>
      </c>
      <c r="K39" s="7" t="s">
        <v>29</v>
      </c>
      <c r="L39" s="8">
        <v>50</v>
      </c>
      <c r="M39" s="8">
        <f t="shared" si="2"/>
        <v>100</v>
      </c>
      <c r="N39" s="15">
        <v>132000</v>
      </c>
      <c r="O39" s="15">
        <v>2</v>
      </c>
      <c r="P39" s="15">
        <v>264000</v>
      </c>
      <c r="Q39" s="19">
        <v>22847585</v>
      </c>
    </row>
    <row r="40" spans="1:17" s="4" customFormat="1" ht="35.1" customHeight="1">
      <c r="A40" s="20" t="s">
        <v>54</v>
      </c>
      <c r="B40" s="10" t="s">
        <v>99</v>
      </c>
      <c r="C40" s="7" t="s">
        <v>13</v>
      </c>
      <c r="D40" s="7" t="s">
        <v>14</v>
      </c>
      <c r="E40" s="8">
        <v>64</v>
      </c>
      <c r="F40" s="8">
        <f t="shared" si="0"/>
        <v>384</v>
      </c>
      <c r="G40" s="7">
        <v>6</v>
      </c>
      <c r="H40" s="7">
        <v>2</v>
      </c>
      <c r="I40" s="7">
        <f t="shared" si="1"/>
        <v>12</v>
      </c>
      <c r="J40" s="7" t="s">
        <v>15</v>
      </c>
      <c r="K40" s="7" t="s">
        <v>29</v>
      </c>
      <c r="L40" s="8">
        <v>50</v>
      </c>
      <c r="M40" s="8">
        <f t="shared" si="2"/>
        <v>300</v>
      </c>
      <c r="N40" s="7">
        <v>132000</v>
      </c>
      <c r="O40" s="7">
        <v>6</v>
      </c>
      <c r="P40" s="7">
        <v>792000</v>
      </c>
      <c r="Q40" s="19">
        <v>22847585</v>
      </c>
    </row>
    <row r="41" spans="1:17" s="4" customFormat="1" ht="35.1" customHeight="1">
      <c r="A41" s="21"/>
      <c r="B41" s="10" t="s">
        <v>55</v>
      </c>
      <c r="C41" s="7" t="s">
        <v>13</v>
      </c>
      <c r="D41" s="7" t="s">
        <v>14</v>
      </c>
      <c r="E41" s="8">
        <v>64</v>
      </c>
      <c r="F41" s="8">
        <f t="shared" si="0"/>
        <v>128</v>
      </c>
      <c r="G41" s="7">
        <v>2</v>
      </c>
      <c r="H41" s="7">
        <v>2</v>
      </c>
      <c r="I41" s="7">
        <f t="shared" si="1"/>
        <v>4</v>
      </c>
      <c r="J41" s="7" t="s">
        <v>56</v>
      </c>
      <c r="K41" s="7" t="s">
        <v>57</v>
      </c>
      <c r="L41" s="8">
        <v>38</v>
      </c>
      <c r="M41" s="8">
        <f t="shared" si="2"/>
        <v>76</v>
      </c>
      <c r="N41" s="7">
        <v>115000</v>
      </c>
      <c r="O41" s="7">
        <v>2</v>
      </c>
      <c r="P41" s="7">
        <v>230000</v>
      </c>
      <c r="Q41" s="19">
        <v>22183634</v>
      </c>
    </row>
    <row r="42" spans="1:17" s="4" customFormat="1" ht="35.1" customHeight="1">
      <c r="A42" s="18"/>
      <c r="B42" s="10" t="s">
        <v>0</v>
      </c>
      <c r="C42" s="7" t="s">
        <v>13</v>
      </c>
      <c r="D42" s="7" t="s">
        <v>14</v>
      </c>
      <c r="E42" s="8">
        <v>64</v>
      </c>
      <c r="F42" s="8">
        <f t="shared" si="0"/>
        <v>960</v>
      </c>
      <c r="G42" s="7">
        <v>15</v>
      </c>
      <c r="H42" s="7">
        <v>2</v>
      </c>
      <c r="I42" s="7">
        <f t="shared" si="1"/>
        <v>30</v>
      </c>
      <c r="J42" s="7" t="s">
        <v>15</v>
      </c>
      <c r="K42" s="7" t="s">
        <v>29</v>
      </c>
      <c r="L42" s="8">
        <v>50</v>
      </c>
      <c r="M42" s="8">
        <f t="shared" si="2"/>
        <v>750</v>
      </c>
      <c r="N42" s="7">
        <v>132000</v>
      </c>
      <c r="O42" s="7">
        <v>15</v>
      </c>
      <c r="P42" s="7">
        <v>1980000</v>
      </c>
      <c r="Q42" s="19">
        <v>22847585</v>
      </c>
    </row>
    <row r="43" spans="1:17" s="4" customFormat="1" ht="35.1" customHeight="1">
      <c r="A43" s="20" t="s">
        <v>58</v>
      </c>
      <c r="B43" s="10" t="s">
        <v>101</v>
      </c>
      <c r="C43" s="7" t="s">
        <v>13</v>
      </c>
      <c r="D43" s="7" t="s">
        <v>14</v>
      </c>
      <c r="E43" s="8">
        <v>64</v>
      </c>
      <c r="F43" s="8">
        <f t="shared" si="0"/>
        <v>448</v>
      </c>
      <c r="G43" s="7">
        <v>7</v>
      </c>
      <c r="H43" s="7">
        <v>2</v>
      </c>
      <c r="I43" s="7">
        <f t="shared" si="1"/>
        <v>14</v>
      </c>
      <c r="J43" s="7" t="s">
        <v>15</v>
      </c>
      <c r="K43" s="7" t="s">
        <v>29</v>
      </c>
      <c r="L43" s="8">
        <v>50</v>
      </c>
      <c r="M43" s="8">
        <f t="shared" si="2"/>
        <v>350</v>
      </c>
      <c r="N43" s="7">
        <v>132000</v>
      </c>
      <c r="O43" s="7">
        <v>7</v>
      </c>
      <c r="P43" s="7">
        <v>924000</v>
      </c>
      <c r="Q43" s="19">
        <v>22847585</v>
      </c>
    </row>
    <row r="44" spans="1:17" s="4" customFormat="1" ht="35.1" customHeight="1">
      <c r="A44" s="21"/>
      <c r="B44" s="10" t="s">
        <v>59</v>
      </c>
      <c r="C44" s="7" t="s">
        <v>13</v>
      </c>
      <c r="D44" s="7" t="s">
        <v>14</v>
      </c>
      <c r="E44" s="8">
        <v>64</v>
      </c>
      <c r="F44" s="8">
        <f t="shared" si="0"/>
        <v>320</v>
      </c>
      <c r="G44" s="7">
        <v>5</v>
      </c>
      <c r="H44" s="7">
        <v>2</v>
      </c>
      <c r="I44" s="7">
        <f t="shared" si="1"/>
        <v>10</v>
      </c>
      <c r="J44" s="7" t="s">
        <v>15</v>
      </c>
      <c r="K44" s="7" t="s">
        <v>29</v>
      </c>
      <c r="L44" s="8">
        <v>50</v>
      </c>
      <c r="M44" s="8">
        <f t="shared" si="2"/>
        <v>250</v>
      </c>
      <c r="N44" s="7">
        <v>132000</v>
      </c>
      <c r="O44" s="7">
        <v>5</v>
      </c>
      <c r="P44" s="7">
        <v>660000</v>
      </c>
      <c r="Q44" s="19">
        <v>22847585</v>
      </c>
    </row>
    <row r="45" spans="1:17" s="4" customFormat="1" ht="35.1" customHeight="1">
      <c r="A45" s="16" t="s">
        <v>60</v>
      </c>
      <c r="B45" s="10" t="s">
        <v>0</v>
      </c>
      <c r="C45" s="7" t="s">
        <v>13</v>
      </c>
      <c r="D45" s="7" t="s">
        <v>14</v>
      </c>
      <c r="E45" s="8">
        <v>64</v>
      </c>
      <c r="F45" s="8">
        <f t="shared" si="0"/>
        <v>1728</v>
      </c>
      <c r="G45" s="7">
        <v>27</v>
      </c>
      <c r="H45" s="7">
        <v>2</v>
      </c>
      <c r="I45" s="7">
        <f t="shared" si="1"/>
        <v>54</v>
      </c>
      <c r="J45" s="7" t="s">
        <v>15</v>
      </c>
      <c r="K45" s="7" t="s">
        <v>29</v>
      </c>
      <c r="L45" s="8">
        <v>50</v>
      </c>
      <c r="M45" s="8">
        <f t="shared" si="2"/>
        <v>1350</v>
      </c>
      <c r="N45" s="7">
        <v>132000</v>
      </c>
      <c r="O45" s="7">
        <v>27</v>
      </c>
      <c r="P45" s="7">
        <v>3564000</v>
      </c>
      <c r="Q45" s="19">
        <v>22847585</v>
      </c>
    </row>
    <row r="46" spans="1:17" s="4" customFormat="1" ht="35.1" customHeight="1">
      <c r="A46" s="18"/>
      <c r="B46" s="10" t="s">
        <v>0</v>
      </c>
      <c r="C46" s="7" t="s">
        <v>13</v>
      </c>
      <c r="D46" s="7" t="s">
        <v>14</v>
      </c>
      <c r="E46" s="8">
        <v>64</v>
      </c>
      <c r="F46" s="8">
        <f t="shared" si="0"/>
        <v>1856</v>
      </c>
      <c r="G46" s="7">
        <v>29</v>
      </c>
      <c r="H46" s="7">
        <v>2</v>
      </c>
      <c r="I46" s="7">
        <f t="shared" si="1"/>
        <v>58</v>
      </c>
      <c r="J46" s="7" t="s">
        <v>15</v>
      </c>
      <c r="K46" s="7" t="s">
        <v>29</v>
      </c>
      <c r="L46" s="8">
        <v>50</v>
      </c>
      <c r="M46" s="8">
        <f t="shared" si="2"/>
        <v>1450</v>
      </c>
      <c r="N46" s="7">
        <v>132000</v>
      </c>
      <c r="O46" s="7">
        <v>29</v>
      </c>
      <c r="P46" s="7">
        <v>3828000</v>
      </c>
      <c r="Q46" s="19">
        <v>22847585</v>
      </c>
    </row>
    <row r="47" spans="1:17" s="4" customFormat="1" ht="35.1" customHeight="1">
      <c r="A47" s="20" t="s">
        <v>61</v>
      </c>
      <c r="B47" s="10" t="s">
        <v>55</v>
      </c>
      <c r="C47" s="7" t="s">
        <v>13</v>
      </c>
      <c r="D47" s="7" t="s">
        <v>14</v>
      </c>
      <c r="E47" s="8">
        <v>64</v>
      </c>
      <c r="F47" s="8">
        <f t="shared" si="0"/>
        <v>64</v>
      </c>
      <c r="G47" s="7">
        <v>1</v>
      </c>
      <c r="H47" s="7">
        <v>2</v>
      </c>
      <c r="I47" s="7">
        <f t="shared" si="1"/>
        <v>2</v>
      </c>
      <c r="J47" s="7" t="s">
        <v>56</v>
      </c>
      <c r="K47" s="7" t="s">
        <v>57</v>
      </c>
      <c r="L47" s="8">
        <v>38</v>
      </c>
      <c r="M47" s="8">
        <f t="shared" si="2"/>
        <v>38</v>
      </c>
      <c r="N47" s="7">
        <v>115000</v>
      </c>
      <c r="O47" s="7">
        <v>1</v>
      </c>
      <c r="P47" s="7">
        <v>115000</v>
      </c>
      <c r="Q47" s="19">
        <v>22183634</v>
      </c>
    </row>
    <row r="48" spans="1:17" s="4" customFormat="1" ht="35.1" customHeight="1">
      <c r="A48" s="21"/>
      <c r="B48" s="10" t="s">
        <v>62</v>
      </c>
      <c r="C48" s="7" t="s">
        <v>13</v>
      </c>
      <c r="D48" s="7" t="s">
        <v>14</v>
      </c>
      <c r="E48" s="8">
        <v>64</v>
      </c>
      <c r="F48" s="8">
        <f t="shared" si="0"/>
        <v>192</v>
      </c>
      <c r="G48" s="7">
        <v>3</v>
      </c>
      <c r="H48" s="7">
        <v>2</v>
      </c>
      <c r="I48" s="7">
        <f t="shared" si="1"/>
        <v>6</v>
      </c>
      <c r="J48" s="7" t="s">
        <v>15</v>
      </c>
      <c r="K48" s="7" t="s">
        <v>29</v>
      </c>
      <c r="L48" s="8">
        <v>50</v>
      </c>
      <c r="M48" s="8">
        <f t="shared" si="2"/>
        <v>150</v>
      </c>
      <c r="N48" s="7">
        <v>132000</v>
      </c>
      <c r="O48" s="7">
        <v>3</v>
      </c>
      <c r="P48" s="7">
        <v>396000</v>
      </c>
      <c r="Q48" s="19">
        <v>22847585</v>
      </c>
    </row>
    <row r="49" spans="1:18" s="4" customFormat="1" ht="35.1" customHeight="1">
      <c r="A49" s="18"/>
      <c r="B49" s="10" t="s">
        <v>0</v>
      </c>
      <c r="C49" s="7" t="s">
        <v>13</v>
      </c>
      <c r="D49" s="7" t="s">
        <v>14</v>
      </c>
      <c r="E49" s="8">
        <v>64</v>
      </c>
      <c r="F49" s="8">
        <f t="shared" si="0"/>
        <v>1664</v>
      </c>
      <c r="G49" s="7">
        <v>26</v>
      </c>
      <c r="H49" s="7">
        <v>2</v>
      </c>
      <c r="I49" s="7">
        <f t="shared" si="1"/>
        <v>52</v>
      </c>
      <c r="J49" s="7" t="s">
        <v>15</v>
      </c>
      <c r="K49" s="7" t="s">
        <v>29</v>
      </c>
      <c r="L49" s="8">
        <v>50</v>
      </c>
      <c r="M49" s="8">
        <f t="shared" si="2"/>
        <v>1300</v>
      </c>
      <c r="N49" s="7">
        <v>132000</v>
      </c>
      <c r="O49" s="7">
        <v>26</v>
      </c>
      <c r="P49" s="7">
        <v>3432000</v>
      </c>
      <c r="Q49" s="19">
        <v>22847585</v>
      </c>
    </row>
    <row r="50" spans="1:18" s="4" customFormat="1" ht="35.1" customHeight="1">
      <c r="A50" s="20"/>
      <c r="B50" s="5"/>
      <c r="C50" s="7" t="s">
        <v>63</v>
      </c>
      <c r="D50" s="7" t="s">
        <v>64</v>
      </c>
      <c r="E50" s="8">
        <v>165</v>
      </c>
      <c r="F50" s="8">
        <f t="shared" si="0"/>
        <v>11220</v>
      </c>
      <c r="G50" s="7">
        <v>68</v>
      </c>
      <c r="H50" s="7">
        <v>3</v>
      </c>
      <c r="I50" s="7">
        <f t="shared" si="1"/>
        <v>204</v>
      </c>
      <c r="J50" s="7" t="s">
        <v>15</v>
      </c>
      <c r="K50" s="7" t="s">
        <v>29</v>
      </c>
      <c r="L50" s="8">
        <v>50</v>
      </c>
      <c r="M50" s="8">
        <f t="shared" si="2"/>
        <v>3400</v>
      </c>
      <c r="N50" s="7">
        <v>132000</v>
      </c>
      <c r="O50" s="7">
        <v>68</v>
      </c>
      <c r="P50" s="7">
        <v>8976000</v>
      </c>
      <c r="Q50" s="19">
        <v>22847586</v>
      </c>
      <c r="R50" s="4" t="s">
        <v>34</v>
      </c>
    </row>
    <row r="51" spans="1:18" s="4" customFormat="1" ht="35.1" customHeight="1">
      <c r="A51" s="20"/>
      <c r="B51" s="9" t="s">
        <v>65</v>
      </c>
      <c r="C51" s="7" t="s">
        <v>13</v>
      </c>
      <c r="D51" s="7" t="s">
        <v>14</v>
      </c>
      <c r="E51" s="8">
        <v>64</v>
      </c>
      <c r="F51" s="8">
        <f t="shared" si="0"/>
        <v>640</v>
      </c>
      <c r="G51" s="7">
        <v>10</v>
      </c>
      <c r="H51" s="7">
        <v>2</v>
      </c>
      <c r="I51" s="7">
        <f t="shared" si="1"/>
        <v>20</v>
      </c>
      <c r="J51" s="7" t="s">
        <v>15</v>
      </c>
      <c r="K51" s="7" t="s">
        <v>16</v>
      </c>
      <c r="L51" s="8">
        <v>50</v>
      </c>
      <c r="M51" s="8">
        <f t="shared" si="2"/>
        <v>500</v>
      </c>
      <c r="N51" s="7">
        <v>132000</v>
      </c>
      <c r="O51" s="7">
        <v>10</v>
      </c>
      <c r="P51" s="7">
        <v>1320000</v>
      </c>
      <c r="Q51" s="19">
        <v>22847585</v>
      </c>
    </row>
    <row r="52" spans="1:18" s="4" customFormat="1" ht="35.1" customHeight="1">
      <c r="A52" s="20" t="s">
        <v>66</v>
      </c>
      <c r="B52" s="10"/>
      <c r="C52" s="7" t="s">
        <v>21</v>
      </c>
      <c r="D52" s="7" t="s">
        <v>22</v>
      </c>
      <c r="E52" s="7">
        <v>20</v>
      </c>
      <c r="F52" s="8">
        <f t="shared" si="0"/>
        <v>440</v>
      </c>
      <c r="G52" s="7">
        <v>22</v>
      </c>
      <c r="H52" s="7">
        <v>1</v>
      </c>
      <c r="I52" s="7">
        <f t="shared" si="1"/>
        <v>22</v>
      </c>
      <c r="J52" s="7" t="s">
        <v>23</v>
      </c>
      <c r="K52" s="7" t="s">
        <v>24</v>
      </c>
      <c r="L52" s="7">
        <v>11</v>
      </c>
      <c r="M52" s="8">
        <f t="shared" si="2"/>
        <v>242</v>
      </c>
      <c r="N52" s="7">
        <v>49000</v>
      </c>
      <c r="O52" s="7">
        <v>22</v>
      </c>
      <c r="P52" s="7">
        <v>1078000</v>
      </c>
      <c r="Q52" s="19">
        <v>22739234</v>
      </c>
    </row>
    <row r="53" spans="1:18" s="4" customFormat="1" ht="35.1" customHeight="1">
      <c r="A53" s="20"/>
      <c r="B53" s="49" t="s">
        <v>67</v>
      </c>
      <c r="C53" s="7" t="s">
        <v>13</v>
      </c>
      <c r="D53" s="7" t="s">
        <v>14</v>
      </c>
      <c r="E53" s="8">
        <v>64</v>
      </c>
      <c r="F53" s="8">
        <f t="shared" si="0"/>
        <v>3904</v>
      </c>
      <c r="G53" s="7">
        <v>61</v>
      </c>
      <c r="H53" s="7">
        <v>2</v>
      </c>
      <c r="I53" s="7">
        <f t="shared" si="1"/>
        <v>122</v>
      </c>
      <c r="J53" s="7" t="s">
        <v>15</v>
      </c>
      <c r="K53" s="7" t="s">
        <v>29</v>
      </c>
      <c r="L53" s="8">
        <v>50</v>
      </c>
      <c r="M53" s="8">
        <f t="shared" si="2"/>
        <v>3050</v>
      </c>
      <c r="N53" s="7">
        <v>132000</v>
      </c>
      <c r="O53" s="7">
        <v>61</v>
      </c>
      <c r="P53" s="7">
        <v>8052000</v>
      </c>
      <c r="Q53" s="19">
        <v>22847585</v>
      </c>
    </row>
    <row r="54" spans="1:18" s="4" customFormat="1" ht="35.1" customHeight="1">
      <c r="A54" s="20"/>
      <c r="B54" s="50"/>
      <c r="C54" s="7" t="s">
        <v>68</v>
      </c>
      <c r="D54" s="7" t="s">
        <v>40</v>
      </c>
      <c r="E54" s="8">
        <v>60</v>
      </c>
      <c r="F54" s="8">
        <f t="shared" si="0"/>
        <v>540</v>
      </c>
      <c r="G54" s="7">
        <v>9</v>
      </c>
      <c r="H54" s="7">
        <v>1</v>
      </c>
      <c r="I54" s="7">
        <f t="shared" si="1"/>
        <v>9</v>
      </c>
      <c r="J54" s="7" t="s">
        <v>69</v>
      </c>
      <c r="K54" s="7" t="s">
        <v>70</v>
      </c>
      <c r="L54" s="8">
        <v>8</v>
      </c>
      <c r="M54" s="8">
        <f t="shared" si="2"/>
        <v>72</v>
      </c>
      <c r="N54" s="7">
        <v>22000</v>
      </c>
      <c r="O54" s="7">
        <v>9</v>
      </c>
      <c r="P54" s="7">
        <v>198000</v>
      </c>
      <c r="Q54" s="19">
        <v>22887214</v>
      </c>
    </row>
    <row r="55" spans="1:18" s="4" customFormat="1" ht="35.1" customHeight="1">
      <c r="A55" s="20"/>
      <c r="B55" s="10" t="s">
        <v>71</v>
      </c>
      <c r="C55" s="7" t="s">
        <v>63</v>
      </c>
      <c r="D55" s="7" t="s">
        <v>64</v>
      </c>
      <c r="E55" s="8">
        <v>165</v>
      </c>
      <c r="F55" s="8">
        <f t="shared" si="0"/>
        <v>4125</v>
      </c>
      <c r="G55" s="7">
        <v>25</v>
      </c>
      <c r="H55" s="7">
        <v>3</v>
      </c>
      <c r="I55" s="7">
        <f t="shared" si="1"/>
        <v>75</v>
      </c>
      <c r="J55" s="7" t="s">
        <v>72</v>
      </c>
      <c r="K55" s="7" t="s">
        <v>73</v>
      </c>
      <c r="L55" s="8">
        <v>50</v>
      </c>
      <c r="M55" s="8">
        <f t="shared" si="2"/>
        <v>1250</v>
      </c>
      <c r="N55" s="7">
        <v>132000</v>
      </c>
      <c r="O55" s="7">
        <v>25</v>
      </c>
      <c r="P55" s="7">
        <v>3300000</v>
      </c>
      <c r="Q55" s="19">
        <v>22847586</v>
      </c>
      <c r="R55" s="4" t="s">
        <v>34</v>
      </c>
    </row>
    <row r="56" spans="1:18" s="4" customFormat="1" ht="35.1" customHeight="1">
      <c r="A56" s="21"/>
      <c r="B56" s="10" t="s">
        <v>74</v>
      </c>
      <c r="C56" s="7" t="s">
        <v>13</v>
      </c>
      <c r="D56" s="7" t="s">
        <v>14</v>
      </c>
      <c r="E56" s="8">
        <v>64</v>
      </c>
      <c r="F56" s="8">
        <f t="shared" si="0"/>
        <v>64</v>
      </c>
      <c r="G56" s="7">
        <v>1</v>
      </c>
      <c r="H56" s="7">
        <v>2</v>
      </c>
      <c r="I56" s="7">
        <f t="shared" si="1"/>
        <v>2</v>
      </c>
      <c r="J56" s="7" t="s">
        <v>15</v>
      </c>
      <c r="K56" s="7" t="s">
        <v>16</v>
      </c>
      <c r="L56" s="8">
        <v>50</v>
      </c>
      <c r="M56" s="8">
        <f t="shared" si="2"/>
        <v>50</v>
      </c>
      <c r="N56" s="7">
        <v>132000</v>
      </c>
      <c r="O56" s="7">
        <v>1</v>
      </c>
      <c r="P56" s="7">
        <v>132000</v>
      </c>
      <c r="Q56" s="19">
        <v>22847585</v>
      </c>
    </row>
    <row r="57" spans="1:18" s="4" customFormat="1" ht="35.1" customHeight="1">
      <c r="A57" s="18"/>
      <c r="B57" s="10" t="s">
        <v>0</v>
      </c>
      <c r="C57" s="7" t="s">
        <v>13</v>
      </c>
      <c r="D57" s="7" t="s">
        <v>14</v>
      </c>
      <c r="E57" s="8">
        <v>64</v>
      </c>
      <c r="F57" s="8">
        <f t="shared" si="0"/>
        <v>320</v>
      </c>
      <c r="G57" s="7">
        <v>5</v>
      </c>
      <c r="H57" s="7">
        <v>2</v>
      </c>
      <c r="I57" s="7">
        <f t="shared" si="1"/>
        <v>10</v>
      </c>
      <c r="J57" s="7" t="s">
        <v>15</v>
      </c>
      <c r="K57" s="7" t="s">
        <v>29</v>
      </c>
      <c r="L57" s="8">
        <v>50</v>
      </c>
      <c r="M57" s="8">
        <f t="shared" si="2"/>
        <v>250</v>
      </c>
      <c r="N57" s="7">
        <v>132000</v>
      </c>
      <c r="O57" s="7">
        <v>5</v>
      </c>
      <c r="P57" s="7">
        <v>660000</v>
      </c>
      <c r="Q57" s="19">
        <v>22847585</v>
      </c>
    </row>
    <row r="58" spans="1:18" s="4" customFormat="1" ht="35.1" customHeight="1">
      <c r="A58" s="20"/>
      <c r="B58" s="10" t="s">
        <v>55</v>
      </c>
      <c r="C58" s="7" t="s">
        <v>13</v>
      </c>
      <c r="D58" s="7" t="s">
        <v>14</v>
      </c>
      <c r="E58" s="8">
        <v>64</v>
      </c>
      <c r="F58" s="8">
        <f t="shared" si="0"/>
        <v>64</v>
      </c>
      <c r="G58" s="7">
        <v>1</v>
      </c>
      <c r="H58" s="7">
        <v>2</v>
      </c>
      <c r="I58" s="7">
        <f t="shared" si="1"/>
        <v>2</v>
      </c>
      <c r="J58" s="7" t="s">
        <v>56</v>
      </c>
      <c r="K58" s="7" t="s">
        <v>57</v>
      </c>
      <c r="L58" s="8">
        <v>38</v>
      </c>
      <c r="M58" s="8">
        <f t="shared" si="2"/>
        <v>38</v>
      </c>
      <c r="N58" s="7">
        <v>115000</v>
      </c>
      <c r="O58" s="7">
        <v>1</v>
      </c>
      <c r="P58" s="7">
        <v>115000</v>
      </c>
      <c r="Q58" s="19">
        <v>22183634</v>
      </c>
    </row>
    <row r="59" spans="1:18" s="4" customFormat="1" ht="35.1" customHeight="1">
      <c r="A59" s="20" t="s">
        <v>75</v>
      </c>
      <c r="B59" s="49" t="s">
        <v>76</v>
      </c>
      <c r="C59" s="7" t="s">
        <v>39</v>
      </c>
      <c r="D59" s="7" t="s">
        <v>40</v>
      </c>
      <c r="E59" s="8">
        <v>60</v>
      </c>
      <c r="F59" s="8">
        <f t="shared" si="0"/>
        <v>180</v>
      </c>
      <c r="G59" s="7">
        <v>3</v>
      </c>
      <c r="H59" s="7">
        <v>1</v>
      </c>
      <c r="I59" s="7">
        <f t="shared" si="1"/>
        <v>3</v>
      </c>
      <c r="J59" s="7" t="s">
        <v>41</v>
      </c>
      <c r="K59" s="7" t="s">
        <v>24</v>
      </c>
      <c r="L59" s="8">
        <v>11</v>
      </c>
      <c r="M59" s="8">
        <f t="shared" si="2"/>
        <v>33</v>
      </c>
      <c r="N59" s="7">
        <v>59000</v>
      </c>
      <c r="O59" s="7">
        <v>3</v>
      </c>
      <c r="P59" s="7">
        <v>177000</v>
      </c>
      <c r="Q59" s="19">
        <v>22744025</v>
      </c>
    </row>
    <row r="60" spans="1:18" s="4" customFormat="1" ht="35.1" customHeight="1">
      <c r="A60" s="20"/>
      <c r="B60" s="50"/>
      <c r="C60" s="7" t="s">
        <v>21</v>
      </c>
      <c r="D60" s="7" t="s">
        <v>22</v>
      </c>
      <c r="E60" s="7">
        <v>20</v>
      </c>
      <c r="F60" s="8">
        <f t="shared" si="0"/>
        <v>60</v>
      </c>
      <c r="G60" s="7">
        <v>3</v>
      </c>
      <c r="H60" s="7">
        <v>1</v>
      </c>
      <c r="I60" s="7">
        <f t="shared" si="1"/>
        <v>3</v>
      </c>
      <c r="J60" s="7" t="s">
        <v>23</v>
      </c>
      <c r="K60" s="7" t="s">
        <v>24</v>
      </c>
      <c r="L60" s="7">
        <v>11</v>
      </c>
      <c r="M60" s="8">
        <f t="shared" si="2"/>
        <v>33</v>
      </c>
      <c r="N60" s="7">
        <v>49000</v>
      </c>
      <c r="O60" s="7">
        <v>3</v>
      </c>
      <c r="P60" s="7">
        <v>147000</v>
      </c>
      <c r="Q60" s="19">
        <v>22739234</v>
      </c>
    </row>
    <row r="61" spans="1:18" s="4" customFormat="1" ht="35.1" customHeight="1">
      <c r="A61" s="20"/>
      <c r="B61" s="49" t="s">
        <v>77</v>
      </c>
      <c r="C61" s="7" t="s">
        <v>39</v>
      </c>
      <c r="D61" s="7" t="s">
        <v>40</v>
      </c>
      <c r="E61" s="8">
        <v>60</v>
      </c>
      <c r="F61" s="8">
        <f t="shared" si="0"/>
        <v>120</v>
      </c>
      <c r="G61" s="7">
        <v>2</v>
      </c>
      <c r="H61" s="7">
        <v>1</v>
      </c>
      <c r="I61" s="7">
        <f t="shared" si="1"/>
        <v>2</v>
      </c>
      <c r="J61" s="7" t="s">
        <v>41</v>
      </c>
      <c r="K61" s="7" t="s">
        <v>24</v>
      </c>
      <c r="L61" s="8">
        <v>11</v>
      </c>
      <c r="M61" s="8">
        <f t="shared" si="2"/>
        <v>22</v>
      </c>
      <c r="N61" s="7">
        <v>59000</v>
      </c>
      <c r="O61" s="7">
        <v>2</v>
      </c>
      <c r="P61" s="7">
        <v>118000</v>
      </c>
      <c r="Q61" s="19">
        <v>22744025</v>
      </c>
    </row>
    <row r="62" spans="1:18" s="4" customFormat="1" ht="35.1" customHeight="1">
      <c r="A62" s="21"/>
      <c r="B62" s="50"/>
      <c r="C62" s="7" t="s">
        <v>78</v>
      </c>
      <c r="D62" s="7" t="s">
        <v>79</v>
      </c>
      <c r="E62" s="8">
        <v>40</v>
      </c>
      <c r="F62" s="8">
        <f t="shared" si="0"/>
        <v>40</v>
      </c>
      <c r="G62" s="7">
        <v>1</v>
      </c>
      <c r="H62" s="7">
        <v>2</v>
      </c>
      <c r="I62" s="7">
        <f t="shared" si="1"/>
        <v>2</v>
      </c>
      <c r="J62" s="7" t="s">
        <v>46</v>
      </c>
      <c r="K62" s="7" t="s">
        <v>80</v>
      </c>
      <c r="L62" s="8">
        <v>25</v>
      </c>
      <c r="M62" s="8">
        <f t="shared" si="2"/>
        <v>25</v>
      </c>
      <c r="N62" s="7">
        <v>100000</v>
      </c>
      <c r="O62" s="7">
        <v>1</v>
      </c>
      <c r="P62" s="7">
        <v>100000</v>
      </c>
      <c r="Q62" s="19">
        <v>22894245</v>
      </c>
    </row>
    <row r="63" spans="1:18" s="4" customFormat="1" ht="35.1" customHeight="1">
      <c r="A63" s="18"/>
      <c r="B63" s="6" t="s">
        <v>81</v>
      </c>
      <c r="C63" s="7" t="s">
        <v>13</v>
      </c>
      <c r="D63" s="7" t="s">
        <v>14</v>
      </c>
      <c r="E63" s="8">
        <v>64</v>
      </c>
      <c r="F63" s="8">
        <f t="shared" si="0"/>
        <v>128</v>
      </c>
      <c r="G63" s="7">
        <v>2</v>
      </c>
      <c r="H63" s="7">
        <v>2</v>
      </c>
      <c r="I63" s="7">
        <f t="shared" si="1"/>
        <v>4</v>
      </c>
      <c r="J63" s="7" t="s">
        <v>15</v>
      </c>
      <c r="K63" s="7" t="s">
        <v>16</v>
      </c>
      <c r="L63" s="8">
        <v>50</v>
      </c>
      <c r="M63" s="8">
        <f t="shared" si="2"/>
        <v>100</v>
      </c>
      <c r="N63" s="7">
        <v>132000</v>
      </c>
      <c r="O63" s="7">
        <v>2</v>
      </c>
      <c r="P63" s="7">
        <v>264000</v>
      </c>
      <c r="Q63" s="19">
        <v>22847585</v>
      </c>
    </row>
    <row r="64" spans="1:18" s="4" customFormat="1" ht="35.1" customHeight="1">
      <c r="A64" s="20" t="s">
        <v>82</v>
      </c>
      <c r="B64" s="6" t="s">
        <v>83</v>
      </c>
      <c r="C64" s="7" t="s">
        <v>13</v>
      </c>
      <c r="D64" s="7" t="s">
        <v>14</v>
      </c>
      <c r="E64" s="8">
        <v>64</v>
      </c>
      <c r="F64" s="8">
        <f t="shared" si="0"/>
        <v>1472</v>
      </c>
      <c r="G64" s="7">
        <v>23</v>
      </c>
      <c r="H64" s="7">
        <v>2</v>
      </c>
      <c r="I64" s="7">
        <f t="shared" si="1"/>
        <v>46</v>
      </c>
      <c r="J64" s="7" t="s">
        <v>15</v>
      </c>
      <c r="K64" s="7" t="s">
        <v>16</v>
      </c>
      <c r="L64" s="8">
        <v>50</v>
      </c>
      <c r="M64" s="8">
        <f t="shared" si="2"/>
        <v>1150</v>
      </c>
      <c r="N64" s="7">
        <v>132000</v>
      </c>
      <c r="O64" s="7">
        <v>23</v>
      </c>
      <c r="P64" s="7">
        <v>3036000</v>
      </c>
      <c r="Q64" s="19">
        <v>22847585</v>
      </c>
    </row>
    <row r="65" spans="1:17" s="4" customFormat="1" ht="35.1" customHeight="1">
      <c r="A65" s="20"/>
      <c r="B65" s="6" t="s">
        <v>84</v>
      </c>
      <c r="C65" s="7" t="s">
        <v>13</v>
      </c>
      <c r="D65" s="7" t="s">
        <v>14</v>
      </c>
      <c r="E65" s="8">
        <v>64</v>
      </c>
      <c r="F65" s="8">
        <f t="shared" si="0"/>
        <v>320</v>
      </c>
      <c r="G65" s="7">
        <v>5</v>
      </c>
      <c r="H65" s="7">
        <v>2</v>
      </c>
      <c r="I65" s="7">
        <f t="shared" si="1"/>
        <v>10</v>
      </c>
      <c r="J65" s="7" t="s">
        <v>15</v>
      </c>
      <c r="K65" s="7" t="s">
        <v>16</v>
      </c>
      <c r="L65" s="8">
        <v>50</v>
      </c>
      <c r="M65" s="8">
        <f t="shared" si="2"/>
        <v>250</v>
      </c>
      <c r="N65" s="7">
        <v>132000</v>
      </c>
      <c r="O65" s="7">
        <v>5</v>
      </c>
      <c r="P65" s="7">
        <v>660000</v>
      </c>
      <c r="Q65" s="19">
        <v>22847585</v>
      </c>
    </row>
    <row r="66" spans="1:17" s="4" customFormat="1" ht="35.1" customHeight="1" thickBot="1">
      <c r="A66" s="20"/>
      <c r="B66" s="9" t="s">
        <v>85</v>
      </c>
      <c r="C66" s="30" t="s">
        <v>86</v>
      </c>
      <c r="D66" s="30" t="s">
        <v>87</v>
      </c>
      <c r="E66" s="30">
        <v>250</v>
      </c>
      <c r="F66" s="31">
        <f t="shared" si="0"/>
        <v>6000</v>
      </c>
      <c r="G66" s="30">
        <v>24</v>
      </c>
      <c r="H66" s="30">
        <v>1</v>
      </c>
      <c r="I66" s="30">
        <f t="shared" si="1"/>
        <v>24</v>
      </c>
      <c r="J66" s="30" t="s">
        <v>88</v>
      </c>
      <c r="K66" s="30" t="s">
        <v>89</v>
      </c>
      <c r="L66" s="30">
        <v>35</v>
      </c>
      <c r="M66" s="31">
        <f t="shared" si="2"/>
        <v>840</v>
      </c>
      <c r="N66" s="30">
        <v>168000</v>
      </c>
      <c r="O66" s="30">
        <v>24</v>
      </c>
      <c r="P66" s="30">
        <v>4032000</v>
      </c>
      <c r="Q66" s="32">
        <v>22183634</v>
      </c>
    </row>
    <row r="67" spans="1:17" s="4" customFormat="1" ht="35.1" customHeight="1" thickBot="1">
      <c r="A67" s="51" t="s">
        <v>92</v>
      </c>
      <c r="B67" s="52"/>
      <c r="C67" s="44"/>
      <c r="D67" s="44"/>
      <c r="E67" s="45">
        <f>SUM(F5:F66)</f>
        <v>58705</v>
      </c>
      <c r="F67" s="45"/>
      <c r="G67" s="44">
        <v>734</v>
      </c>
      <c r="H67" s="44"/>
      <c r="I67" s="45">
        <f>SUM(I5:I66)</f>
        <v>1471</v>
      </c>
      <c r="J67" s="44"/>
      <c r="K67" s="44"/>
      <c r="L67" s="46">
        <f>SUM(M5:M66)</f>
        <v>33654</v>
      </c>
      <c r="M67" s="47"/>
      <c r="N67" s="44"/>
      <c r="O67" s="44">
        <v>734</v>
      </c>
      <c r="P67" s="44">
        <v>92910200</v>
      </c>
      <c r="Q67" s="48"/>
    </row>
    <row r="68" spans="1:17" s="4" customFormat="1" ht="35.1" customHeight="1">
      <c r="A68" s="55" t="s">
        <v>94</v>
      </c>
      <c r="B68" s="56"/>
      <c r="C68" s="33"/>
      <c r="D68" s="33"/>
      <c r="E68" s="34"/>
      <c r="F68" s="34"/>
      <c r="G68" s="35"/>
      <c r="H68" s="35"/>
      <c r="I68" s="34"/>
      <c r="J68" s="35"/>
      <c r="K68" s="35"/>
      <c r="L68" s="36"/>
      <c r="M68" s="37"/>
      <c r="N68" s="38"/>
      <c r="O68" s="43">
        <v>5.4000000000000003E-3</v>
      </c>
      <c r="P68" s="34">
        <f>P67*O68</f>
        <v>501715.08</v>
      </c>
      <c r="Q68" s="39"/>
    </row>
    <row r="69" spans="1:17" s="4" customFormat="1" ht="35.1" customHeight="1" thickBot="1">
      <c r="A69" s="53" t="s">
        <v>2</v>
      </c>
      <c r="B69" s="54"/>
      <c r="C69" s="22"/>
      <c r="D69" s="22"/>
      <c r="E69" s="23"/>
      <c r="F69" s="23"/>
      <c r="G69" s="40"/>
      <c r="H69" s="40"/>
      <c r="I69" s="23"/>
      <c r="J69" s="40"/>
      <c r="K69" s="40"/>
      <c r="L69" s="28"/>
      <c r="M69" s="41"/>
      <c r="N69" s="29"/>
      <c r="O69" s="40"/>
      <c r="P69" s="42">
        <f>ROUNDUP(SUM(P67:P68),-3)</f>
        <v>93412000</v>
      </c>
      <c r="Q69" s="24"/>
    </row>
    <row r="70" spans="1:17" ht="13.5" customHeight="1"/>
    <row r="1048569" spans="12:13">
      <c r="L1048569" s="8"/>
      <c r="M1048569" s="17"/>
    </row>
  </sheetData>
  <mergeCells count="12">
    <mergeCell ref="B29:B30"/>
    <mergeCell ref="A1:Q1"/>
    <mergeCell ref="A3:B4"/>
    <mergeCell ref="C3:I3"/>
    <mergeCell ref="J3:Q3"/>
    <mergeCell ref="B24:B25"/>
    <mergeCell ref="B53:B54"/>
    <mergeCell ref="B59:B60"/>
    <mergeCell ref="B61:B62"/>
    <mergeCell ref="A67:B67"/>
    <mergeCell ref="A69:B69"/>
    <mergeCell ref="A68:B68"/>
  </mergeCells>
  <phoneticPr fontId="1" type="noConversion"/>
  <printOptions horizontalCentered="1"/>
  <pageMargins left="0.31496062992125984" right="0.27559055118110237" top="0.74803149606299213" bottom="0.74803149606299213" header="0.31496062992125984" footer="0.31496062992125984"/>
  <pageSetup paperSize="9" scale="51" orientation="portrait" r:id="rId1"/>
  <rowBreaks count="1" manualBreakCount="1">
    <brk id="41" max="16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상세내역</vt:lpstr>
      <vt:lpstr>상세내역!Print_Area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2015-11-30T06:13:33Z</cp:lastPrinted>
  <dcterms:created xsi:type="dcterms:W3CDTF">2014-09-29T08:41:50Z</dcterms:created>
  <dcterms:modified xsi:type="dcterms:W3CDTF">2015-11-30T07:06:08Z</dcterms:modified>
</cp:coreProperties>
</file>