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390" windowWidth="18015" windowHeight="11310"/>
  </bookViews>
  <sheets>
    <sheet name="sheet" sheetId="5" r:id="rId1"/>
    <sheet name="Sheet2" sheetId="2" r:id="rId2"/>
    <sheet name="Sheet3" sheetId="3" r:id="rId3"/>
  </sheets>
  <definedNames>
    <definedName name="_xlnm._FilterDatabase" localSheetId="0" hidden="1">sheet!$A$4:$Q$4</definedName>
    <definedName name="_xlnm.Print_Area" localSheetId="0">sheet!$A$1:$W$67</definedName>
  </definedNames>
  <calcPr calcId="124519"/>
</workbook>
</file>

<file path=xl/calcChain.xml><?xml version="1.0" encoding="utf-8"?>
<calcChain xmlns="http://schemas.openxmlformats.org/spreadsheetml/2006/main">
  <c r="N5" i="5"/>
  <c r="P5"/>
  <c r="O5"/>
  <c r="W5"/>
  <c r="R5"/>
  <c r="S5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6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V5"/>
  <c r="U5"/>
  <c r="T5"/>
  <c r="M5"/>
  <c r="L5"/>
  <c r="K5"/>
  <c r="J5"/>
  <c r="Q5" l="1"/>
</calcChain>
</file>

<file path=xl/sharedStrings.xml><?xml version="1.0" encoding="utf-8"?>
<sst xmlns="http://schemas.openxmlformats.org/spreadsheetml/2006/main" count="394" uniqueCount="121">
  <si>
    <t>순번</t>
  </si>
  <si>
    <t>청</t>
  </si>
  <si>
    <t>총괄국명</t>
  </si>
  <si>
    <t>관서명</t>
  </si>
  <si>
    <t>관서급</t>
  </si>
  <si>
    <t>지하/
지상</t>
  </si>
  <si>
    <t>연면적
(㎥)</t>
  </si>
  <si>
    <t>정원제
기준</t>
  </si>
  <si>
    <t>현 인원</t>
    <phoneticPr fontId="5" type="noConversion"/>
  </si>
  <si>
    <t>정원제</t>
  </si>
  <si>
    <t>행정</t>
  </si>
  <si>
    <t>우정직</t>
  </si>
  <si>
    <t>시설단</t>
  </si>
  <si>
    <t>계</t>
  </si>
  <si>
    <t>경인청</t>
  </si>
  <si>
    <t>인천</t>
  </si>
  <si>
    <t>총괄</t>
  </si>
  <si>
    <t>지하1/지상5</t>
  </si>
  <si>
    <t>1명(난방또는전기)</t>
  </si>
  <si>
    <t>서인천</t>
  </si>
  <si>
    <t>1/4</t>
  </si>
  <si>
    <t>인천계양</t>
  </si>
  <si>
    <t>남인천</t>
  </si>
  <si>
    <t>인천남동</t>
  </si>
  <si>
    <t>2/4</t>
  </si>
  <si>
    <t>2명(난방/전기)</t>
  </si>
  <si>
    <t>부평</t>
  </si>
  <si>
    <t>8명</t>
  </si>
  <si>
    <t>의정부</t>
  </si>
  <si>
    <t>1/5</t>
  </si>
  <si>
    <t>수원</t>
  </si>
  <si>
    <t>2/5</t>
  </si>
  <si>
    <t>동수원</t>
  </si>
  <si>
    <t>서수원</t>
  </si>
  <si>
    <t>4명</t>
  </si>
  <si>
    <t>군포</t>
  </si>
  <si>
    <t>안양</t>
  </si>
  <si>
    <t>과천</t>
  </si>
  <si>
    <t>소속국</t>
  </si>
  <si>
    <t>1/2</t>
  </si>
  <si>
    <t>미배치</t>
  </si>
  <si>
    <t>서안양</t>
  </si>
  <si>
    <t>성남</t>
  </si>
  <si>
    <t>성남분당</t>
  </si>
  <si>
    <t>부천</t>
  </si>
  <si>
    <t>남부천</t>
  </si>
  <si>
    <t>1/3</t>
  </si>
  <si>
    <t>안산</t>
  </si>
  <si>
    <t>고양일산</t>
  </si>
  <si>
    <t>고양덕양</t>
  </si>
  <si>
    <t>시흥</t>
  </si>
  <si>
    <t>광명</t>
  </si>
  <si>
    <t>광명2동</t>
  </si>
  <si>
    <t>용인수지</t>
  </si>
  <si>
    <t>신갈</t>
  </si>
  <si>
    <t>3/6</t>
  </si>
  <si>
    <t>용인</t>
  </si>
  <si>
    <t>용인중앙동</t>
  </si>
  <si>
    <t>남양주</t>
  </si>
  <si>
    <t>3/5</t>
  </si>
  <si>
    <t>평택</t>
  </si>
  <si>
    <t>화성</t>
  </si>
  <si>
    <t>경기남양</t>
  </si>
  <si>
    <t>없음/2</t>
  </si>
  <si>
    <t>봉담</t>
  </si>
  <si>
    <t>화성향남</t>
  </si>
  <si>
    <t>파주</t>
  </si>
  <si>
    <t>문산</t>
  </si>
  <si>
    <t>김포</t>
  </si>
  <si>
    <t>이천</t>
  </si>
  <si>
    <t>안성</t>
  </si>
  <si>
    <t>포천</t>
  </si>
  <si>
    <t>3/4</t>
  </si>
  <si>
    <t>경기광주</t>
  </si>
  <si>
    <t>구리</t>
  </si>
  <si>
    <t>강화</t>
  </si>
  <si>
    <t>가평</t>
  </si>
  <si>
    <t>양평</t>
  </si>
  <si>
    <t>양평물류</t>
  </si>
  <si>
    <t>물류</t>
  </si>
  <si>
    <t>여주</t>
  </si>
  <si>
    <t>동두천</t>
  </si>
  <si>
    <t>지행동</t>
  </si>
  <si>
    <t>연천</t>
  </si>
  <si>
    <t>백령</t>
  </si>
  <si>
    <t>0/3</t>
  </si>
  <si>
    <t>오산</t>
  </si>
  <si>
    <t>하남</t>
  </si>
  <si>
    <t>부천우편집</t>
  </si>
  <si>
    <t>집중국</t>
  </si>
  <si>
    <t>1/6</t>
  </si>
  <si>
    <t>고양집</t>
  </si>
  <si>
    <t>성남집</t>
  </si>
  <si>
    <t xml:space="preserve">안양집 </t>
  </si>
  <si>
    <t>안양집</t>
  </si>
  <si>
    <t>안양물</t>
  </si>
  <si>
    <t>의정부집</t>
  </si>
  <si>
    <t>수원집</t>
  </si>
  <si>
    <t>변경</t>
    <phoneticPr fontId="4" type="noConversion"/>
  </si>
  <si>
    <t>공무원</t>
    <phoneticPr fontId="4" type="noConversion"/>
  </si>
  <si>
    <t>시설단</t>
    <phoneticPr fontId="4" type="noConversion"/>
  </si>
  <si>
    <t>계</t>
    <phoneticPr fontId="4" type="noConversion"/>
  </si>
  <si>
    <t>별도책정</t>
    <phoneticPr fontId="5" type="noConversion"/>
  </si>
  <si>
    <t>6명</t>
    <phoneticPr fontId="5" type="noConversion"/>
  </si>
  <si>
    <t>전기</t>
    <phoneticPr fontId="4" type="noConversion"/>
  </si>
  <si>
    <t>기계</t>
    <phoneticPr fontId="4" type="noConversion"/>
  </si>
  <si>
    <t>열관리</t>
    <phoneticPr fontId="4" type="noConversion"/>
  </si>
  <si>
    <t>관서
구분</t>
    <phoneticPr fontId="5" type="noConversion"/>
  </si>
  <si>
    <t>주교동</t>
    <phoneticPr fontId="5" type="noConversion"/>
  </si>
  <si>
    <t>송탄</t>
    <phoneticPr fontId="4" type="noConversion"/>
  </si>
  <si>
    <t>소속국</t>
    <phoneticPr fontId="4" type="noConversion"/>
  </si>
  <si>
    <t>1/4</t>
    <phoneticPr fontId="4" type="noConversion"/>
  </si>
  <si>
    <t>시설단</t>
    <phoneticPr fontId="4" type="noConversion"/>
  </si>
  <si>
    <t>정규(기술직)</t>
    <phoneticPr fontId="4" type="noConversion"/>
  </si>
  <si>
    <t>정규(우정직)</t>
    <phoneticPr fontId="4" type="noConversion"/>
  </si>
  <si>
    <t>세부조정(안)</t>
    <phoneticPr fontId="4" type="noConversion"/>
  </si>
  <si>
    <t>시설단 증원은 추후 예산확보 등 고려하여 순차적으로 진행</t>
    <phoneticPr fontId="4" type="noConversion"/>
  </si>
  <si>
    <t>[1]</t>
    <phoneticPr fontId="4" type="noConversion"/>
  </si>
  <si>
    <t>총괄국 등 시설분야 인력배치 조정표</t>
    <phoneticPr fontId="4" type="noConversion"/>
  </si>
  <si>
    <t>8급</t>
    <phoneticPr fontId="4" type="noConversion"/>
  </si>
  <si>
    <t>9급</t>
    <phoneticPr fontId="4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</si>
</sst>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);[Red]\(#,##0\)"/>
    <numFmt numFmtId="177" formatCode="000\-000"/>
    <numFmt numFmtId="178" formatCode="m&quot;/&quot;d;@"/>
    <numFmt numFmtId="179" formatCode="0_ ;[Red]\-0\ 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2" fillId="0" borderId="0">
      <alignment vertical="center"/>
    </xf>
    <xf numFmtId="41" fontId="2" fillId="0" borderId="0"/>
    <xf numFmtId="0" fontId="2" fillId="0" borderId="0">
      <alignment vertical="center"/>
    </xf>
  </cellStyleXfs>
  <cellXfs count="73">
    <xf numFmtId="0" fontId="0" fillId="0" borderId="0" xfId="0">
      <alignment vertical="center"/>
    </xf>
    <xf numFmtId="0" fontId="3" fillId="3" borderId="1" xfId="3" applyNumberFormat="1" applyFont="1" applyFill="1" applyBorder="1" applyAlignment="1">
      <alignment horizontal="center" vertical="center" shrinkToFit="1"/>
    </xf>
    <xf numFmtId="49" fontId="3" fillId="3" borderId="1" xfId="3" applyNumberFormat="1" applyFont="1" applyFill="1" applyBorder="1" applyAlignment="1" applyProtection="1">
      <alignment horizontal="center" vertical="center" shrinkToFit="1"/>
    </xf>
    <xf numFmtId="176" fontId="3" fillId="3" borderId="1" xfId="0" applyNumberFormat="1" applyFont="1" applyFill="1" applyBorder="1" applyAlignment="1">
      <alignment horizontal="center" vertical="center"/>
    </xf>
    <xf numFmtId="176" fontId="3" fillId="3" borderId="1" xfId="3" applyNumberFormat="1" applyFont="1" applyFill="1" applyBorder="1" applyAlignment="1">
      <alignment horizontal="right" vertical="center" shrinkToFit="1"/>
    </xf>
    <xf numFmtId="41" fontId="3" fillId="3" borderId="1" xfId="1" applyNumberFormat="1" applyFont="1" applyFill="1" applyBorder="1" applyAlignment="1">
      <alignment horizontal="center" vertical="center"/>
    </xf>
    <xf numFmtId="176" fontId="6" fillId="3" borderId="1" xfId="1" applyNumberFormat="1" applyFont="1" applyFill="1" applyBorder="1" applyAlignment="1">
      <alignment horizontal="right" vertical="center"/>
    </xf>
    <xf numFmtId="176" fontId="6" fillId="3" borderId="1" xfId="0" applyNumberFormat="1" applyFont="1" applyFill="1" applyBorder="1">
      <alignment vertical="center"/>
    </xf>
    <xf numFmtId="49" fontId="3" fillId="3" borderId="1" xfId="3" applyNumberFormat="1" applyFont="1" applyFill="1" applyBorder="1" applyAlignment="1">
      <alignment horizontal="center" vertical="center" shrinkToFit="1"/>
    </xf>
    <xf numFmtId="176" fontId="3" fillId="3" borderId="1" xfId="4" applyNumberFormat="1" applyFont="1" applyFill="1" applyBorder="1" applyAlignment="1">
      <alignment horizontal="right" vertical="center" shrinkToFit="1"/>
    </xf>
    <xf numFmtId="0" fontId="3" fillId="3" borderId="1" xfId="5" applyNumberFormat="1" applyFont="1" applyFill="1" applyBorder="1" applyAlignment="1">
      <alignment horizontal="center" vertical="center" shrinkToFit="1"/>
    </xf>
    <xf numFmtId="58" fontId="3" fillId="3" borderId="1" xfId="5" quotePrefix="1" applyNumberFormat="1" applyFont="1" applyFill="1" applyBorder="1" applyAlignment="1">
      <alignment horizontal="center" vertical="center" shrinkToFit="1"/>
    </xf>
    <xf numFmtId="176" fontId="3" fillId="3" borderId="1" xfId="5" applyNumberFormat="1" applyFont="1" applyFill="1" applyBorder="1" applyAlignment="1">
      <alignment horizontal="right" vertical="center" shrinkToFit="1"/>
    </xf>
    <xf numFmtId="176" fontId="3" fillId="3" borderId="1" xfId="6" applyNumberFormat="1" applyFont="1" applyFill="1" applyBorder="1" applyAlignment="1">
      <alignment horizontal="right" vertical="center" shrinkToFit="1"/>
    </xf>
    <xf numFmtId="0" fontId="3" fillId="3" borderId="1" xfId="0" applyNumberFormat="1" applyFont="1" applyFill="1" applyBorder="1" applyAlignment="1">
      <alignment horizontal="center" vertical="center"/>
    </xf>
    <xf numFmtId="13" fontId="3" fillId="3" borderId="1" xfId="3" applyNumberFormat="1" applyFont="1" applyFill="1" applyBorder="1" applyAlignment="1" applyProtection="1">
      <alignment horizontal="center" vertical="center" shrinkToFit="1"/>
    </xf>
    <xf numFmtId="176" fontId="3" fillId="3" borderId="1" xfId="3" applyNumberFormat="1" applyFont="1" applyFill="1" applyBorder="1" applyAlignment="1" applyProtection="1">
      <alignment horizontal="right" vertical="center" shrinkToFit="1"/>
    </xf>
    <xf numFmtId="41" fontId="3" fillId="3" borderId="1" xfId="3" applyNumberFormat="1" applyFont="1" applyFill="1" applyBorder="1" applyAlignment="1" applyProtection="1">
      <alignment horizontal="center" vertical="center" shrinkToFit="1"/>
    </xf>
    <xf numFmtId="0" fontId="7" fillId="3" borderId="1" xfId="3" applyNumberFormat="1" applyFont="1" applyFill="1" applyBorder="1" applyAlignment="1">
      <alignment horizontal="center" vertical="center" shrinkToFit="1"/>
    </xf>
    <xf numFmtId="58" fontId="3" fillId="3" borderId="1" xfId="3" quotePrefix="1" applyNumberFormat="1" applyFont="1" applyFill="1" applyBorder="1" applyAlignment="1">
      <alignment horizontal="center" vertical="center" shrinkToFit="1"/>
    </xf>
    <xf numFmtId="176" fontId="3" fillId="3" borderId="1" xfId="6" applyNumberFormat="1" applyFont="1" applyFill="1" applyBorder="1" applyAlignment="1" applyProtection="1">
      <alignment horizontal="right" vertical="center" shrinkToFit="1"/>
    </xf>
    <xf numFmtId="49" fontId="3" fillId="3" borderId="1" xfId="3" applyNumberFormat="1" applyFont="1" applyFill="1" applyBorder="1" applyAlignment="1" applyProtection="1">
      <alignment horizontal="center" vertical="center" wrapText="1" shrinkToFit="1"/>
    </xf>
    <xf numFmtId="0" fontId="8" fillId="3" borderId="1" xfId="3" applyNumberFormat="1" applyFont="1" applyFill="1" applyBorder="1" applyAlignment="1">
      <alignment horizontal="center" vertical="center" shrinkToFit="1"/>
    </xf>
    <xf numFmtId="49" fontId="8" fillId="3" borderId="1" xfId="3" applyNumberFormat="1" applyFont="1" applyFill="1" applyBorder="1" applyAlignment="1">
      <alignment horizontal="center" vertical="center" shrinkToFit="1"/>
    </xf>
    <xf numFmtId="176" fontId="8" fillId="3" borderId="1" xfId="7" applyNumberFormat="1" applyFont="1" applyFill="1" applyBorder="1" applyAlignment="1" applyProtection="1">
      <alignment horizontal="right" vertical="center" shrinkToFit="1"/>
    </xf>
    <xf numFmtId="176" fontId="3" fillId="3" borderId="1" xfId="4" applyNumberFormat="1" applyFont="1" applyFill="1" applyBorder="1" applyAlignment="1">
      <alignment horizontal="right" vertical="center"/>
    </xf>
    <xf numFmtId="58" fontId="3" fillId="3" borderId="1" xfId="3" applyNumberFormat="1" applyFont="1" applyFill="1" applyBorder="1" applyAlignment="1">
      <alignment horizontal="center" vertical="center" shrinkToFit="1"/>
    </xf>
    <xf numFmtId="177" fontId="3" fillId="3" borderId="1" xfId="3" applyNumberFormat="1" applyFont="1" applyFill="1" applyBorder="1" applyAlignment="1">
      <alignment horizontal="center" vertical="center" shrinkToFit="1"/>
    </xf>
    <xf numFmtId="0" fontId="10" fillId="3" borderId="1" xfId="3" applyNumberFormat="1" applyFont="1" applyFill="1" applyBorder="1" applyAlignment="1">
      <alignment horizontal="center" vertical="center" shrinkToFit="1"/>
    </xf>
    <xf numFmtId="178" fontId="10" fillId="3" borderId="1" xfId="3" applyNumberFormat="1" applyFont="1" applyFill="1" applyBorder="1" applyAlignment="1" applyProtection="1">
      <alignment horizontal="center" vertical="center" shrinkToFit="1"/>
    </xf>
    <xf numFmtId="176" fontId="3" fillId="3" borderId="1" xfId="4" applyNumberFormat="1" applyFont="1" applyFill="1" applyBorder="1" applyAlignment="1" applyProtection="1">
      <alignment horizontal="right" vertical="center" shrinkToFit="1"/>
    </xf>
    <xf numFmtId="176" fontId="11" fillId="3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>
      <alignment vertical="center"/>
    </xf>
    <xf numFmtId="0" fontId="12" fillId="0" borderId="1" xfId="0" applyFont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4" borderId="0" xfId="0" applyFill="1">
      <alignment vertical="center"/>
    </xf>
    <xf numFmtId="176" fontId="6" fillId="3" borderId="1" xfId="1" applyNumberFormat="1" applyFont="1" applyFill="1" applyBorder="1" applyAlignment="1">
      <alignment horizontal="center" vertical="center"/>
    </xf>
    <xf numFmtId="0" fontId="3" fillId="2" borderId="1" xfId="2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Border="1" applyAlignment="1">
      <alignment horizontal="center" vertical="center"/>
    </xf>
    <xf numFmtId="0" fontId="3" fillId="2" borderId="1" xfId="2" applyNumberFormat="1" applyFont="1" applyFill="1" applyBorder="1" applyAlignment="1">
      <alignment horizontal="center" vertical="center" shrinkToFit="1"/>
    </xf>
    <xf numFmtId="0" fontId="3" fillId="0" borderId="1" xfId="2" applyNumberFormat="1" applyFont="1" applyBorder="1" applyAlignment="1">
      <alignment horizontal="center" vertical="center" shrinkToFit="1"/>
    </xf>
    <xf numFmtId="0" fontId="3" fillId="0" borderId="1" xfId="3" applyNumberFormat="1" applyFont="1" applyFill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0" fontId="9" fillId="0" borderId="1" xfId="3" applyNumberFormat="1" applyFont="1" applyFill="1" applyBorder="1" applyAlignment="1">
      <alignment horizontal="center" vertical="center" shrinkToFit="1"/>
    </xf>
    <xf numFmtId="49" fontId="3" fillId="0" borderId="1" xfId="3" applyNumberFormat="1" applyFont="1" applyFill="1" applyBorder="1" applyAlignment="1">
      <alignment horizontal="center" vertical="center" shrinkToFit="1"/>
    </xf>
    <xf numFmtId="176" fontId="3" fillId="0" borderId="1" xfId="4" applyNumberFormat="1" applyFont="1" applyFill="1" applyBorder="1" applyAlignment="1">
      <alignment horizontal="right" vertical="center"/>
    </xf>
    <xf numFmtId="41" fontId="3" fillId="0" borderId="1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>
      <alignment vertical="center"/>
    </xf>
    <xf numFmtId="179" fontId="13" fillId="0" borderId="1" xfId="0" applyNumberFormat="1" applyFont="1" applyFill="1" applyBorder="1" applyAlignment="1">
      <alignment horizontal="center" vertical="center"/>
    </xf>
    <xf numFmtId="179" fontId="14" fillId="0" borderId="1" xfId="0" applyNumberFormat="1" applyFont="1" applyFill="1" applyBorder="1" applyAlignment="1">
      <alignment horizontal="center" vertical="center"/>
    </xf>
    <xf numFmtId="179" fontId="14" fillId="4" borderId="1" xfId="0" applyNumberFormat="1" applyFont="1" applyFill="1" applyBorder="1" applyAlignment="1">
      <alignment horizontal="center" vertical="center"/>
    </xf>
    <xf numFmtId="0" fontId="3" fillId="3" borderId="5" xfId="3" applyNumberFormat="1" applyFont="1" applyFill="1" applyBorder="1" applyAlignment="1">
      <alignment horizontal="left" vertical="center"/>
    </xf>
    <xf numFmtId="176" fontId="6" fillId="4" borderId="1" xfId="0" applyNumberFormat="1" applyFont="1" applyFill="1" applyBorder="1" applyAlignment="1">
      <alignment horizontal="right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3" fillId="2" borderId="1" xfId="2" applyNumberFormat="1" applyFont="1" applyFill="1" applyBorder="1" applyAlignment="1">
      <alignment horizontal="center" vertical="center" wrapText="1" shrinkToFit="1"/>
    </xf>
    <xf numFmtId="0" fontId="3" fillId="0" borderId="1" xfId="2" applyNumberFormat="1" applyFont="1" applyBorder="1" applyAlignment="1">
      <alignment horizontal="center" vertical="center" shrinkToFit="1"/>
    </xf>
    <xf numFmtId="0" fontId="3" fillId="2" borderId="1" xfId="2" applyNumberFormat="1" applyFont="1" applyFill="1" applyBorder="1" applyAlignment="1">
      <alignment horizontal="center" vertical="center" shrinkToFit="1"/>
    </xf>
    <xf numFmtId="0" fontId="6" fillId="0" borderId="2" xfId="0" applyNumberFormat="1" applyFont="1" applyBorder="1" applyAlignment="1">
      <alignment horizontal="center" vertical="center"/>
    </xf>
    <xf numFmtId="0" fontId="16" fillId="0" borderId="6" xfId="0" applyNumberFormat="1" applyFont="1" applyBorder="1" applyAlignment="1">
      <alignment horizontal="center" vertical="center"/>
    </xf>
    <xf numFmtId="0" fontId="16" fillId="0" borderId="5" xfId="0" applyNumberFormat="1" applyFont="1" applyBorder="1" applyAlignment="1">
      <alignment horizontal="center" vertical="center"/>
    </xf>
    <xf numFmtId="0" fontId="16" fillId="0" borderId="7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</cellXfs>
  <cellStyles count="8">
    <cellStyle name="쉼표 [0]" xfId="1" builtinId="6"/>
    <cellStyle name="쉼표 [0] 4 2_수정" xfId="6"/>
    <cellStyle name="쉼표 [0]_수정" xfId="4"/>
    <cellStyle name="표준" xfId="0" builtinId="0"/>
    <cellStyle name="표준_Sheet2" xfId="2"/>
    <cellStyle name="표준_Sheet2_Sheet2_수정" xfId="5"/>
    <cellStyle name="표준_Sheet2_수정" xfId="3"/>
    <cellStyle name="표준_작업1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68"/>
  <sheetViews>
    <sheetView tabSelected="1" workbookViewId="0">
      <pane xSplit="8" ySplit="5" topLeftCell="I6" activePane="bottomRight" state="frozen"/>
      <selection pane="topRight" activeCell="I1" sqref="I1"/>
      <selection pane="bottomLeft" activeCell="A4" sqref="A4"/>
      <selection pane="bottomRight" activeCell="T27" sqref="T27"/>
    </sheetView>
  </sheetViews>
  <sheetFormatPr defaultRowHeight="16.5"/>
  <cols>
    <col min="1" max="1" width="4.25" bestFit="1" customWidth="1"/>
    <col min="2" max="2" width="5.875" customWidth="1"/>
    <col min="3" max="3" width="7.75" customWidth="1"/>
    <col min="4" max="4" width="8.375" bestFit="1" customWidth="1"/>
    <col min="5" max="6" width="5.25" customWidth="1"/>
    <col min="7" max="7" width="6.75" customWidth="1"/>
    <col min="8" max="8" width="5.875" bestFit="1" customWidth="1"/>
    <col min="9" max="9" width="14.25" bestFit="1" customWidth="1"/>
    <col min="10" max="10" width="5.75" bestFit="1" customWidth="1"/>
    <col min="11" max="11" width="4.375" bestFit="1" customWidth="1"/>
    <col min="12" max="12" width="4.625" customWidth="1"/>
    <col min="13" max="13" width="4.5" customWidth="1"/>
    <col min="14" max="14" width="3.875" bestFit="1" customWidth="1"/>
    <col min="15" max="15" width="5.25" customWidth="1"/>
    <col min="16" max="16" width="4.625" customWidth="1"/>
    <col min="17" max="17" width="5.125" customWidth="1"/>
    <col min="18" max="23" width="5" style="35" customWidth="1"/>
  </cols>
  <sheetData>
    <row r="1" spans="1:23" ht="27.75" customHeight="1">
      <c r="A1" s="59" t="s">
        <v>118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</row>
    <row r="2" spans="1:23">
      <c r="A2" s="61" t="s">
        <v>0</v>
      </c>
      <c r="B2" s="61" t="s">
        <v>1</v>
      </c>
      <c r="C2" s="62" t="s">
        <v>2</v>
      </c>
      <c r="D2" s="62" t="s">
        <v>3</v>
      </c>
      <c r="E2" s="60" t="s">
        <v>107</v>
      </c>
      <c r="F2" s="62" t="s">
        <v>4</v>
      </c>
      <c r="G2" s="60" t="s">
        <v>5</v>
      </c>
      <c r="H2" s="60" t="s">
        <v>6</v>
      </c>
      <c r="I2" s="60" t="s">
        <v>7</v>
      </c>
      <c r="J2" s="64" t="s">
        <v>9</v>
      </c>
      <c r="K2" s="67" t="s">
        <v>8</v>
      </c>
      <c r="L2" s="68"/>
      <c r="M2" s="68"/>
      <c r="N2" s="69"/>
      <c r="O2" s="67" t="s">
        <v>98</v>
      </c>
      <c r="P2" s="68"/>
      <c r="Q2" s="69"/>
      <c r="R2" s="63" t="s">
        <v>115</v>
      </c>
      <c r="S2" s="55"/>
      <c r="T2" s="55"/>
      <c r="U2" s="55"/>
      <c r="V2" s="55"/>
      <c r="W2" s="56"/>
    </row>
    <row r="3" spans="1:23">
      <c r="A3" s="61"/>
      <c r="B3" s="61"/>
      <c r="C3" s="62"/>
      <c r="D3" s="62"/>
      <c r="E3" s="60"/>
      <c r="F3" s="62"/>
      <c r="G3" s="60"/>
      <c r="H3" s="60"/>
      <c r="I3" s="60"/>
      <c r="J3" s="65"/>
      <c r="K3" s="70"/>
      <c r="L3" s="71"/>
      <c r="M3" s="71"/>
      <c r="N3" s="72"/>
      <c r="O3" s="70"/>
      <c r="P3" s="71"/>
      <c r="Q3" s="72"/>
      <c r="R3" s="63" t="s">
        <v>113</v>
      </c>
      <c r="S3" s="55"/>
      <c r="T3" s="55" t="s">
        <v>114</v>
      </c>
      <c r="U3" s="55"/>
      <c r="V3" s="56"/>
      <c r="W3" s="57" t="s">
        <v>112</v>
      </c>
    </row>
    <row r="4" spans="1:23">
      <c r="A4" s="61"/>
      <c r="B4" s="61"/>
      <c r="C4" s="62"/>
      <c r="D4" s="62"/>
      <c r="E4" s="62"/>
      <c r="F4" s="62"/>
      <c r="G4" s="60"/>
      <c r="H4" s="60"/>
      <c r="I4" s="60"/>
      <c r="J4" s="66"/>
      <c r="K4" s="39" t="s">
        <v>10</v>
      </c>
      <c r="L4" s="39" t="s">
        <v>11</v>
      </c>
      <c r="M4" s="39" t="s">
        <v>12</v>
      </c>
      <c r="N4" s="39" t="s">
        <v>13</v>
      </c>
      <c r="O4" s="39" t="s">
        <v>99</v>
      </c>
      <c r="P4" s="39" t="s">
        <v>100</v>
      </c>
      <c r="Q4" s="39" t="s">
        <v>101</v>
      </c>
      <c r="R4" s="34" t="s">
        <v>119</v>
      </c>
      <c r="S4" s="34" t="s">
        <v>120</v>
      </c>
      <c r="T4" s="33" t="s">
        <v>104</v>
      </c>
      <c r="U4" s="33" t="s">
        <v>105</v>
      </c>
      <c r="V4" s="33" t="s">
        <v>106</v>
      </c>
      <c r="W4" s="58"/>
    </row>
    <row r="5" spans="1:23">
      <c r="A5" s="41"/>
      <c r="B5" s="41"/>
      <c r="C5" s="40"/>
      <c r="D5" s="40"/>
      <c r="E5" s="40"/>
      <c r="F5" s="40"/>
      <c r="G5" s="38"/>
      <c r="H5" s="38"/>
      <c r="I5" s="38"/>
      <c r="J5" s="34">
        <f>SUBTOTAL(9,J6:J66)</f>
        <v>108</v>
      </c>
      <c r="K5" s="34">
        <f t="shared" ref="K5:Q5" si="0">SUBTOTAL(9,K6:K66)</f>
        <v>21</v>
      </c>
      <c r="L5" s="34">
        <f t="shared" si="0"/>
        <v>58</v>
      </c>
      <c r="M5" s="34">
        <f t="shared" si="0"/>
        <v>51</v>
      </c>
      <c r="N5" s="34">
        <f>SUBTOTAL(9,N6:N66)</f>
        <v>130</v>
      </c>
      <c r="O5" s="34">
        <f>SUBTOTAL(9,O6:O66)</f>
        <v>-21</v>
      </c>
      <c r="P5" s="34">
        <f>SUBTOTAL(9,P6:P66)</f>
        <v>-2</v>
      </c>
      <c r="Q5" s="34">
        <f t="shared" si="0"/>
        <v>-23</v>
      </c>
      <c r="R5" s="34">
        <f t="shared" ref="R5:S5" si="1">SUBTOTAL(9,R6:R66)</f>
        <v>-2</v>
      </c>
      <c r="S5" s="34">
        <f t="shared" si="1"/>
        <v>-1</v>
      </c>
      <c r="T5" s="34">
        <f t="shared" ref="T5:W5" si="2">SUBTOTAL(9,T6:T66)</f>
        <v>-11</v>
      </c>
      <c r="U5" s="34">
        <f t="shared" si="2"/>
        <v>-2</v>
      </c>
      <c r="V5" s="34">
        <f t="shared" si="2"/>
        <v>-5</v>
      </c>
      <c r="W5" s="34">
        <f t="shared" si="2"/>
        <v>-2</v>
      </c>
    </row>
    <row r="6" spans="1:23">
      <c r="A6" s="1">
        <f t="shared" ref="A6:A66" si="3">A5+1</f>
        <v>1</v>
      </c>
      <c r="B6" s="1" t="s">
        <v>14</v>
      </c>
      <c r="C6" s="1" t="s">
        <v>15</v>
      </c>
      <c r="D6" s="1" t="s">
        <v>15</v>
      </c>
      <c r="E6" s="1" t="s">
        <v>16</v>
      </c>
      <c r="F6" s="1">
        <v>4</v>
      </c>
      <c r="G6" s="1" t="s">
        <v>17</v>
      </c>
      <c r="H6" s="4">
        <v>5433.92</v>
      </c>
      <c r="I6" s="5" t="s">
        <v>18</v>
      </c>
      <c r="J6" s="37">
        <v>1</v>
      </c>
      <c r="K6" s="6">
        <v>0</v>
      </c>
      <c r="L6" s="6">
        <v>2</v>
      </c>
      <c r="M6" s="48">
        <v>0</v>
      </c>
      <c r="N6" s="6">
        <v>2</v>
      </c>
      <c r="O6" s="7">
        <v>-1</v>
      </c>
      <c r="P6" s="7">
        <v>0</v>
      </c>
      <c r="Q6" s="7">
        <f>SUM(O6:P6)</f>
        <v>-1</v>
      </c>
      <c r="R6" s="50"/>
      <c r="S6" s="50"/>
      <c r="T6" s="51">
        <v>-1</v>
      </c>
      <c r="U6" s="51"/>
      <c r="V6" s="51"/>
      <c r="W6" s="51"/>
    </row>
    <row r="7" spans="1:23">
      <c r="A7" s="1">
        <f t="shared" si="3"/>
        <v>2</v>
      </c>
      <c r="B7" s="1" t="s">
        <v>14</v>
      </c>
      <c r="C7" s="1" t="s">
        <v>19</v>
      </c>
      <c r="D7" s="1" t="s">
        <v>19</v>
      </c>
      <c r="E7" s="1" t="s">
        <v>16</v>
      </c>
      <c r="F7" s="1">
        <v>4</v>
      </c>
      <c r="G7" s="8" t="s">
        <v>20</v>
      </c>
      <c r="H7" s="9">
        <v>6412.4</v>
      </c>
      <c r="I7" s="5" t="s">
        <v>18</v>
      </c>
      <c r="J7" s="37">
        <v>1</v>
      </c>
      <c r="K7" s="6">
        <v>0</v>
      </c>
      <c r="L7" s="6">
        <v>0</v>
      </c>
      <c r="M7" s="48">
        <v>2</v>
      </c>
      <c r="N7" s="6">
        <v>2</v>
      </c>
      <c r="O7" s="7">
        <v>0</v>
      </c>
      <c r="P7" s="7">
        <v>-1</v>
      </c>
      <c r="Q7" s="7">
        <f t="shared" ref="Q7:Q66" si="4">SUM(O7:P7)</f>
        <v>-1</v>
      </c>
      <c r="R7" s="50"/>
      <c r="S7" s="50"/>
      <c r="T7" s="50"/>
      <c r="U7" s="51"/>
      <c r="V7" s="50"/>
      <c r="W7" s="50">
        <v>-1</v>
      </c>
    </row>
    <row r="8" spans="1:23">
      <c r="A8" s="1">
        <f t="shared" si="3"/>
        <v>3</v>
      </c>
      <c r="B8" s="1" t="s">
        <v>14</v>
      </c>
      <c r="C8" s="1" t="s">
        <v>21</v>
      </c>
      <c r="D8" s="1" t="s">
        <v>21</v>
      </c>
      <c r="E8" s="1" t="s">
        <v>16</v>
      </c>
      <c r="F8" s="1">
        <v>4</v>
      </c>
      <c r="G8" s="8" t="s">
        <v>20</v>
      </c>
      <c r="H8" s="4">
        <v>6155.73</v>
      </c>
      <c r="I8" s="5" t="s">
        <v>18</v>
      </c>
      <c r="J8" s="37">
        <v>1</v>
      </c>
      <c r="K8" s="6">
        <v>0</v>
      </c>
      <c r="L8" s="6">
        <v>1</v>
      </c>
      <c r="M8" s="48">
        <v>1</v>
      </c>
      <c r="N8" s="6">
        <v>2</v>
      </c>
      <c r="O8" s="7">
        <v>-1</v>
      </c>
      <c r="P8" s="7">
        <v>0</v>
      </c>
      <c r="Q8" s="7">
        <f t="shared" si="4"/>
        <v>-1</v>
      </c>
      <c r="R8" s="50"/>
      <c r="S8" s="50"/>
      <c r="T8" s="51"/>
      <c r="U8" s="51"/>
      <c r="V8" s="51">
        <v>-1</v>
      </c>
      <c r="W8" s="51"/>
    </row>
    <row r="9" spans="1:23">
      <c r="A9" s="1">
        <f t="shared" si="3"/>
        <v>4</v>
      </c>
      <c r="B9" s="1" t="s">
        <v>14</v>
      </c>
      <c r="C9" s="10" t="s">
        <v>22</v>
      </c>
      <c r="D9" s="10" t="s">
        <v>22</v>
      </c>
      <c r="E9" s="1" t="s">
        <v>16</v>
      </c>
      <c r="F9" s="10">
        <v>4</v>
      </c>
      <c r="G9" s="11" t="s">
        <v>20</v>
      </c>
      <c r="H9" s="12">
        <v>4924</v>
      </c>
      <c r="I9" s="5" t="s">
        <v>18</v>
      </c>
      <c r="J9" s="37">
        <v>1</v>
      </c>
      <c r="K9" s="6">
        <v>0</v>
      </c>
      <c r="L9" s="6">
        <v>2</v>
      </c>
      <c r="M9" s="48">
        <v>0</v>
      </c>
      <c r="N9" s="6">
        <v>2</v>
      </c>
      <c r="O9" s="7">
        <v>-1</v>
      </c>
      <c r="P9" s="7">
        <v>0</v>
      </c>
      <c r="Q9" s="7">
        <f t="shared" si="4"/>
        <v>-1</v>
      </c>
      <c r="R9" s="50"/>
      <c r="S9" s="50"/>
      <c r="T9" s="51">
        <v>-1</v>
      </c>
      <c r="U9" s="51"/>
      <c r="V9" s="51"/>
      <c r="W9" s="51"/>
    </row>
    <row r="10" spans="1:23">
      <c r="A10" s="1">
        <f t="shared" si="3"/>
        <v>5</v>
      </c>
      <c r="B10" s="1" t="s">
        <v>14</v>
      </c>
      <c r="C10" s="1" t="s">
        <v>23</v>
      </c>
      <c r="D10" s="1" t="s">
        <v>23</v>
      </c>
      <c r="E10" s="1" t="s">
        <v>16</v>
      </c>
      <c r="F10" s="1">
        <v>4</v>
      </c>
      <c r="G10" s="8" t="s">
        <v>24</v>
      </c>
      <c r="H10" s="13">
        <v>14934.27</v>
      </c>
      <c r="I10" s="5" t="s">
        <v>25</v>
      </c>
      <c r="J10" s="37">
        <v>2</v>
      </c>
      <c r="K10" s="6">
        <v>0</v>
      </c>
      <c r="L10" s="6">
        <v>0</v>
      </c>
      <c r="M10" s="48">
        <v>2</v>
      </c>
      <c r="N10" s="6">
        <v>2</v>
      </c>
      <c r="O10" s="7">
        <v>0</v>
      </c>
      <c r="P10" s="7">
        <v>0</v>
      </c>
      <c r="Q10" s="7">
        <f t="shared" si="4"/>
        <v>0</v>
      </c>
      <c r="R10" s="50"/>
      <c r="S10" s="50"/>
      <c r="T10" s="51"/>
      <c r="U10" s="51"/>
      <c r="V10" s="51"/>
      <c r="W10" s="51"/>
    </row>
    <row r="11" spans="1:23">
      <c r="A11" s="1">
        <f t="shared" si="3"/>
        <v>6</v>
      </c>
      <c r="B11" s="1" t="s">
        <v>14</v>
      </c>
      <c r="C11" s="1" t="s">
        <v>26</v>
      </c>
      <c r="D11" s="1" t="s">
        <v>26</v>
      </c>
      <c r="E11" s="1" t="s">
        <v>16</v>
      </c>
      <c r="F11" s="1">
        <v>4</v>
      </c>
      <c r="G11" s="8" t="s">
        <v>20</v>
      </c>
      <c r="H11" s="4">
        <v>26913.52</v>
      </c>
      <c r="I11" s="14" t="s">
        <v>27</v>
      </c>
      <c r="J11" s="37">
        <v>8</v>
      </c>
      <c r="K11" s="6">
        <v>2</v>
      </c>
      <c r="L11" s="6">
        <v>3</v>
      </c>
      <c r="M11" s="48">
        <v>3</v>
      </c>
      <c r="N11" s="6">
        <v>8</v>
      </c>
      <c r="O11" s="7">
        <v>0</v>
      </c>
      <c r="P11" s="7">
        <v>0</v>
      </c>
      <c r="Q11" s="7">
        <f t="shared" si="4"/>
        <v>0</v>
      </c>
      <c r="R11" s="50"/>
      <c r="S11" s="50"/>
      <c r="T11" s="51"/>
      <c r="U11" s="51"/>
      <c r="V11" s="51"/>
      <c r="W11" s="51"/>
    </row>
    <row r="12" spans="1:23">
      <c r="A12" s="1">
        <f t="shared" si="3"/>
        <v>7</v>
      </c>
      <c r="B12" s="1" t="s">
        <v>14</v>
      </c>
      <c r="C12" s="1" t="s">
        <v>28</v>
      </c>
      <c r="D12" s="1" t="s">
        <v>28</v>
      </c>
      <c r="E12" s="1" t="s">
        <v>16</v>
      </c>
      <c r="F12" s="1">
        <v>4</v>
      </c>
      <c r="G12" s="8" t="s">
        <v>29</v>
      </c>
      <c r="H12" s="9">
        <v>8952.5400000000009</v>
      </c>
      <c r="I12" s="5" t="s">
        <v>18</v>
      </c>
      <c r="J12" s="37">
        <v>2</v>
      </c>
      <c r="K12" s="6">
        <v>0</v>
      </c>
      <c r="L12" s="6">
        <v>2</v>
      </c>
      <c r="M12" s="48">
        <v>0</v>
      </c>
      <c r="N12" s="6">
        <v>2</v>
      </c>
      <c r="O12" s="7">
        <v>0</v>
      </c>
      <c r="P12" s="7">
        <v>0</v>
      </c>
      <c r="Q12" s="7">
        <f t="shared" si="4"/>
        <v>0</v>
      </c>
      <c r="R12" s="50"/>
      <c r="S12" s="50"/>
      <c r="T12" s="51"/>
      <c r="U12" s="51"/>
      <c r="V12" s="51"/>
      <c r="W12" s="51"/>
    </row>
    <row r="13" spans="1:23">
      <c r="A13" s="1">
        <f t="shared" si="3"/>
        <v>8</v>
      </c>
      <c r="B13" s="1" t="s">
        <v>14</v>
      </c>
      <c r="C13" s="1" t="s">
        <v>30</v>
      </c>
      <c r="D13" s="1" t="s">
        <v>30</v>
      </c>
      <c r="E13" s="1" t="s">
        <v>16</v>
      </c>
      <c r="F13" s="1">
        <v>4</v>
      </c>
      <c r="G13" s="8" t="s">
        <v>31</v>
      </c>
      <c r="H13" s="4">
        <v>11358.5</v>
      </c>
      <c r="I13" s="14" t="s">
        <v>25</v>
      </c>
      <c r="J13" s="37">
        <v>2</v>
      </c>
      <c r="K13" s="6">
        <v>0</v>
      </c>
      <c r="L13" s="6">
        <v>1</v>
      </c>
      <c r="M13" s="48">
        <v>2</v>
      </c>
      <c r="N13" s="6">
        <v>3</v>
      </c>
      <c r="O13" s="7">
        <v>0</v>
      </c>
      <c r="P13" s="7">
        <v>-1</v>
      </c>
      <c r="Q13" s="7">
        <f t="shared" si="4"/>
        <v>-1</v>
      </c>
      <c r="R13" s="50"/>
      <c r="S13" s="50"/>
      <c r="T13" s="51"/>
      <c r="U13" s="51"/>
      <c r="V13" s="51"/>
      <c r="W13" s="51">
        <v>-1</v>
      </c>
    </row>
    <row r="14" spans="1:23">
      <c r="A14" s="1">
        <f t="shared" si="3"/>
        <v>9</v>
      </c>
      <c r="B14" s="1" t="s">
        <v>14</v>
      </c>
      <c r="C14" s="1" t="s">
        <v>32</v>
      </c>
      <c r="D14" s="42" t="s">
        <v>32</v>
      </c>
      <c r="E14" s="1" t="s">
        <v>16</v>
      </c>
      <c r="F14" s="1">
        <v>4</v>
      </c>
      <c r="G14" s="8" t="s">
        <v>31</v>
      </c>
      <c r="H14" s="13">
        <v>4912.24</v>
      </c>
      <c r="I14" s="5" t="s">
        <v>18</v>
      </c>
      <c r="J14" s="37">
        <v>1</v>
      </c>
      <c r="K14" s="6">
        <v>1</v>
      </c>
      <c r="L14" s="6">
        <v>0</v>
      </c>
      <c r="M14" s="48">
        <v>1</v>
      </c>
      <c r="N14" s="6">
        <v>2</v>
      </c>
      <c r="O14" s="7">
        <v>-1</v>
      </c>
      <c r="P14" s="7">
        <v>0</v>
      </c>
      <c r="Q14" s="7">
        <f t="shared" si="4"/>
        <v>-1</v>
      </c>
      <c r="R14" s="50">
        <v>-1</v>
      </c>
      <c r="S14" s="50"/>
      <c r="T14" s="51"/>
      <c r="U14" s="51"/>
      <c r="V14" s="51"/>
      <c r="W14" s="51"/>
    </row>
    <row r="15" spans="1:23">
      <c r="A15" s="1">
        <f t="shared" si="3"/>
        <v>10</v>
      </c>
      <c r="B15" s="1" t="s">
        <v>14</v>
      </c>
      <c r="C15" s="1" t="s">
        <v>33</v>
      </c>
      <c r="D15" s="1" t="s">
        <v>33</v>
      </c>
      <c r="E15" s="1" t="s">
        <v>16</v>
      </c>
      <c r="F15" s="1">
        <v>4</v>
      </c>
      <c r="G15" s="15">
        <v>0.125</v>
      </c>
      <c r="H15" s="4">
        <v>14464</v>
      </c>
      <c r="I15" s="14" t="s">
        <v>34</v>
      </c>
      <c r="J15" s="37">
        <v>4</v>
      </c>
      <c r="K15" s="6">
        <v>0</v>
      </c>
      <c r="L15" s="6">
        <v>0</v>
      </c>
      <c r="M15" s="48">
        <v>3</v>
      </c>
      <c r="N15" s="6">
        <v>3</v>
      </c>
      <c r="O15" s="7">
        <v>1</v>
      </c>
      <c r="P15" s="49">
        <v>0</v>
      </c>
      <c r="Q15" s="7">
        <f t="shared" si="4"/>
        <v>1</v>
      </c>
      <c r="R15" s="50">
        <v>1</v>
      </c>
      <c r="S15" s="50"/>
      <c r="T15" s="51"/>
      <c r="U15" s="51"/>
      <c r="V15" s="51"/>
      <c r="W15" s="51"/>
    </row>
    <row r="16" spans="1:23">
      <c r="A16" s="1">
        <f t="shared" si="3"/>
        <v>11</v>
      </c>
      <c r="B16" s="1" t="s">
        <v>14</v>
      </c>
      <c r="C16" s="1" t="s">
        <v>35</v>
      </c>
      <c r="D16" s="1" t="s">
        <v>35</v>
      </c>
      <c r="E16" s="1" t="s">
        <v>16</v>
      </c>
      <c r="F16" s="1">
        <v>4</v>
      </c>
      <c r="G16" s="8" t="s">
        <v>20</v>
      </c>
      <c r="H16" s="4">
        <v>8176.86</v>
      </c>
      <c r="I16" s="5" t="s">
        <v>18</v>
      </c>
      <c r="J16" s="37">
        <v>1</v>
      </c>
      <c r="K16" s="6">
        <v>0</v>
      </c>
      <c r="L16" s="6">
        <v>2</v>
      </c>
      <c r="M16" s="48">
        <v>0</v>
      </c>
      <c r="N16" s="6">
        <v>2</v>
      </c>
      <c r="O16" s="7">
        <v>-1</v>
      </c>
      <c r="P16" s="7">
        <v>0</v>
      </c>
      <c r="Q16" s="7">
        <f t="shared" si="4"/>
        <v>-1</v>
      </c>
      <c r="R16" s="50"/>
      <c r="S16" s="50"/>
      <c r="T16" s="51">
        <v>-1</v>
      </c>
      <c r="U16" s="51"/>
      <c r="V16" s="51"/>
      <c r="W16" s="51"/>
    </row>
    <row r="17" spans="1:23">
      <c r="A17" s="1">
        <f t="shared" si="3"/>
        <v>12</v>
      </c>
      <c r="B17" s="1" t="s">
        <v>14</v>
      </c>
      <c r="C17" s="1" t="s">
        <v>36</v>
      </c>
      <c r="D17" s="1" t="s">
        <v>36</v>
      </c>
      <c r="E17" s="1" t="s">
        <v>16</v>
      </c>
      <c r="F17" s="1">
        <v>4</v>
      </c>
      <c r="G17" s="2" t="s">
        <v>20</v>
      </c>
      <c r="H17" s="16">
        <v>7581.9</v>
      </c>
      <c r="I17" s="5" t="s">
        <v>18</v>
      </c>
      <c r="J17" s="37">
        <v>1</v>
      </c>
      <c r="K17" s="6">
        <v>0</v>
      </c>
      <c r="L17" s="6">
        <v>2</v>
      </c>
      <c r="M17" s="48">
        <v>0</v>
      </c>
      <c r="N17" s="6">
        <v>2</v>
      </c>
      <c r="O17" s="7">
        <v>-1</v>
      </c>
      <c r="P17" s="7">
        <v>0</v>
      </c>
      <c r="Q17" s="7">
        <f t="shared" si="4"/>
        <v>-1</v>
      </c>
      <c r="R17" s="50"/>
      <c r="S17" s="50"/>
      <c r="T17" s="51"/>
      <c r="U17" s="51"/>
      <c r="V17" s="51">
        <v>-1</v>
      </c>
      <c r="W17" s="51"/>
    </row>
    <row r="18" spans="1:23">
      <c r="A18" s="1">
        <f t="shared" si="3"/>
        <v>13</v>
      </c>
      <c r="B18" s="1" t="s">
        <v>14</v>
      </c>
      <c r="C18" s="1" t="s">
        <v>36</v>
      </c>
      <c r="D18" s="42" t="s">
        <v>37</v>
      </c>
      <c r="E18" s="1" t="s">
        <v>38</v>
      </c>
      <c r="F18" s="1">
        <v>5</v>
      </c>
      <c r="G18" s="2" t="s">
        <v>39</v>
      </c>
      <c r="H18" s="16">
        <v>1684.62</v>
      </c>
      <c r="I18" s="14" t="s">
        <v>40</v>
      </c>
      <c r="J18" s="37">
        <v>0</v>
      </c>
      <c r="K18" s="6">
        <v>0</v>
      </c>
      <c r="L18" s="6">
        <v>1</v>
      </c>
      <c r="M18" s="48">
        <v>0</v>
      </c>
      <c r="N18" s="6">
        <v>1</v>
      </c>
      <c r="O18" s="7">
        <v>-1</v>
      </c>
      <c r="P18" s="7">
        <v>0</v>
      </c>
      <c r="Q18" s="7">
        <f t="shared" si="4"/>
        <v>-1</v>
      </c>
      <c r="R18" s="50"/>
      <c r="S18" s="50"/>
      <c r="T18" s="51"/>
      <c r="U18" s="51">
        <v>-1</v>
      </c>
      <c r="V18" s="51"/>
      <c r="W18" s="51"/>
    </row>
    <row r="19" spans="1:23">
      <c r="A19" s="1">
        <f t="shared" si="3"/>
        <v>14</v>
      </c>
      <c r="B19" s="1" t="s">
        <v>14</v>
      </c>
      <c r="C19" s="1" t="s">
        <v>36</v>
      </c>
      <c r="D19" s="1" t="s">
        <v>41</v>
      </c>
      <c r="E19" s="1" t="s">
        <v>38</v>
      </c>
      <c r="F19" s="1">
        <v>5</v>
      </c>
      <c r="G19" s="2" t="s">
        <v>29</v>
      </c>
      <c r="H19" s="16">
        <v>4396.72</v>
      </c>
      <c r="I19" s="5" t="s">
        <v>18</v>
      </c>
      <c r="J19" s="37">
        <v>1</v>
      </c>
      <c r="K19" s="6">
        <v>0</v>
      </c>
      <c r="L19" s="6">
        <v>0</v>
      </c>
      <c r="M19" s="48">
        <v>1</v>
      </c>
      <c r="N19" s="6">
        <v>1</v>
      </c>
      <c r="O19" s="7">
        <v>0</v>
      </c>
      <c r="P19" s="7">
        <v>0</v>
      </c>
      <c r="Q19" s="7">
        <f t="shared" si="4"/>
        <v>0</v>
      </c>
      <c r="R19" s="50"/>
      <c r="S19" s="50"/>
      <c r="T19" s="51"/>
      <c r="U19" s="51"/>
      <c r="V19" s="51"/>
      <c r="W19" s="51"/>
    </row>
    <row r="20" spans="1:23">
      <c r="A20" s="1">
        <f t="shared" si="3"/>
        <v>15</v>
      </c>
      <c r="B20" s="1" t="s">
        <v>14</v>
      </c>
      <c r="C20" s="1" t="s">
        <v>42</v>
      </c>
      <c r="D20" s="1" t="s">
        <v>42</v>
      </c>
      <c r="E20" s="1" t="s">
        <v>16</v>
      </c>
      <c r="F20" s="1">
        <v>4</v>
      </c>
      <c r="G20" s="8" t="s">
        <v>29</v>
      </c>
      <c r="H20" s="4">
        <v>7108.26</v>
      </c>
      <c r="I20" s="5" t="s">
        <v>18</v>
      </c>
      <c r="J20" s="37">
        <v>1</v>
      </c>
      <c r="K20" s="6">
        <v>0</v>
      </c>
      <c r="L20" s="6">
        <v>1</v>
      </c>
      <c r="M20" s="48">
        <v>1</v>
      </c>
      <c r="N20" s="6">
        <v>2</v>
      </c>
      <c r="O20" s="7">
        <v>-1</v>
      </c>
      <c r="P20" s="7">
        <v>0</v>
      </c>
      <c r="Q20" s="7">
        <f t="shared" si="4"/>
        <v>-1</v>
      </c>
      <c r="R20" s="50"/>
      <c r="S20" s="50"/>
      <c r="T20" s="51">
        <v>-1</v>
      </c>
      <c r="U20" s="51"/>
      <c r="V20" s="51"/>
      <c r="W20" s="51"/>
    </row>
    <row r="21" spans="1:23">
      <c r="A21" s="1">
        <f t="shared" si="3"/>
        <v>16</v>
      </c>
      <c r="B21" s="1" t="s">
        <v>14</v>
      </c>
      <c r="C21" s="1" t="s">
        <v>43</v>
      </c>
      <c r="D21" s="1" t="s">
        <v>43</v>
      </c>
      <c r="E21" s="1" t="s">
        <v>16</v>
      </c>
      <c r="F21" s="1">
        <v>4</v>
      </c>
      <c r="G21" s="2" t="s">
        <v>20</v>
      </c>
      <c r="H21" s="16">
        <v>6367</v>
      </c>
      <c r="I21" s="5" t="s">
        <v>18</v>
      </c>
      <c r="J21" s="37">
        <v>1</v>
      </c>
      <c r="K21" s="6">
        <v>0</v>
      </c>
      <c r="L21" s="6">
        <v>2</v>
      </c>
      <c r="M21" s="48">
        <v>0</v>
      </c>
      <c r="N21" s="6">
        <v>2</v>
      </c>
      <c r="O21" s="7">
        <v>-1</v>
      </c>
      <c r="P21" s="7">
        <v>0</v>
      </c>
      <c r="Q21" s="7">
        <f t="shared" si="4"/>
        <v>-1</v>
      </c>
      <c r="R21" s="50"/>
      <c r="S21" s="50"/>
      <c r="T21" s="51">
        <v>-1</v>
      </c>
      <c r="U21" s="51"/>
      <c r="V21" s="51"/>
      <c r="W21" s="51"/>
    </row>
    <row r="22" spans="1:23">
      <c r="A22" s="1">
        <f t="shared" si="3"/>
        <v>17</v>
      </c>
      <c r="B22" s="1" t="s">
        <v>14</v>
      </c>
      <c r="C22" s="1" t="s">
        <v>44</v>
      </c>
      <c r="D22" s="1" t="s">
        <v>44</v>
      </c>
      <c r="E22" s="1" t="s">
        <v>16</v>
      </c>
      <c r="F22" s="1">
        <v>4</v>
      </c>
      <c r="G22" s="17" t="s">
        <v>20</v>
      </c>
      <c r="H22" s="4">
        <v>6459</v>
      </c>
      <c r="I22" s="5" t="s">
        <v>18</v>
      </c>
      <c r="J22" s="37">
        <v>1</v>
      </c>
      <c r="K22" s="6">
        <v>0</v>
      </c>
      <c r="L22" s="6">
        <v>1</v>
      </c>
      <c r="M22" s="48">
        <v>1</v>
      </c>
      <c r="N22" s="6">
        <v>2</v>
      </c>
      <c r="O22" s="7">
        <v>-1</v>
      </c>
      <c r="P22" s="7">
        <v>0</v>
      </c>
      <c r="Q22" s="7">
        <f t="shared" si="4"/>
        <v>-1</v>
      </c>
      <c r="R22" s="50"/>
      <c r="S22" s="50"/>
      <c r="T22" s="51"/>
      <c r="U22" s="51">
        <v>-1</v>
      </c>
      <c r="V22" s="51"/>
      <c r="W22" s="51"/>
    </row>
    <row r="23" spans="1:23">
      <c r="A23" s="1">
        <f t="shared" si="3"/>
        <v>18</v>
      </c>
      <c r="B23" s="1" t="s">
        <v>14</v>
      </c>
      <c r="C23" s="1" t="s">
        <v>44</v>
      </c>
      <c r="D23" s="1" t="s">
        <v>45</v>
      </c>
      <c r="E23" s="1" t="s">
        <v>38</v>
      </c>
      <c r="F23" s="1">
        <v>5</v>
      </c>
      <c r="G23" s="2" t="s">
        <v>46</v>
      </c>
      <c r="H23" s="4">
        <v>4139</v>
      </c>
      <c r="I23" s="5" t="s">
        <v>18</v>
      </c>
      <c r="J23" s="37">
        <v>1</v>
      </c>
      <c r="K23" s="6">
        <v>0</v>
      </c>
      <c r="L23" s="6">
        <v>0</v>
      </c>
      <c r="M23" s="48">
        <v>1</v>
      </c>
      <c r="N23" s="6">
        <v>1</v>
      </c>
      <c r="O23" s="7">
        <v>0</v>
      </c>
      <c r="P23" s="7">
        <v>0</v>
      </c>
      <c r="Q23" s="7">
        <f t="shared" si="4"/>
        <v>0</v>
      </c>
      <c r="R23" s="50"/>
      <c r="S23" s="50"/>
      <c r="T23" s="51"/>
      <c r="U23" s="51"/>
      <c r="V23" s="51"/>
      <c r="W23" s="51"/>
    </row>
    <row r="24" spans="1:23">
      <c r="A24" s="1">
        <f t="shared" si="3"/>
        <v>19</v>
      </c>
      <c r="B24" s="1" t="s">
        <v>14</v>
      </c>
      <c r="C24" s="1" t="s">
        <v>47</v>
      </c>
      <c r="D24" s="1" t="s">
        <v>47</v>
      </c>
      <c r="E24" s="1" t="s">
        <v>16</v>
      </c>
      <c r="F24" s="1">
        <v>4</v>
      </c>
      <c r="G24" s="8" t="s">
        <v>20</v>
      </c>
      <c r="H24" s="4">
        <v>5987</v>
      </c>
      <c r="I24" s="5" t="s">
        <v>18</v>
      </c>
      <c r="J24" s="37">
        <v>1</v>
      </c>
      <c r="K24" s="6">
        <v>0</v>
      </c>
      <c r="L24" s="6">
        <v>2</v>
      </c>
      <c r="M24" s="48">
        <v>0</v>
      </c>
      <c r="N24" s="6">
        <v>2</v>
      </c>
      <c r="O24" s="7">
        <v>-1</v>
      </c>
      <c r="P24" s="7">
        <v>0</v>
      </c>
      <c r="Q24" s="7">
        <f t="shared" si="4"/>
        <v>-1</v>
      </c>
      <c r="R24" s="50"/>
      <c r="S24" s="50"/>
      <c r="T24" s="51">
        <v>-1</v>
      </c>
      <c r="U24" s="51"/>
      <c r="V24" s="51"/>
      <c r="W24" s="51"/>
    </row>
    <row r="25" spans="1:23">
      <c r="A25" s="1">
        <f t="shared" si="3"/>
        <v>20</v>
      </c>
      <c r="B25" s="1" t="s">
        <v>14</v>
      </c>
      <c r="C25" s="1" t="s">
        <v>48</v>
      </c>
      <c r="D25" s="1" t="s">
        <v>48</v>
      </c>
      <c r="E25" s="1" t="s">
        <v>16</v>
      </c>
      <c r="F25" s="1">
        <v>4</v>
      </c>
      <c r="G25" s="2" t="s">
        <v>20</v>
      </c>
      <c r="H25" s="4">
        <v>8116.15</v>
      </c>
      <c r="I25" s="5" t="s">
        <v>18</v>
      </c>
      <c r="J25" s="37">
        <v>1</v>
      </c>
      <c r="K25" s="6">
        <v>0</v>
      </c>
      <c r="L25" s="6">
        <v>2</v>
      </c>
      <c r="M25" s="48">
        <v>0</v>
      </c>
      <c r="N25" s="6">
        <v>2</v>
      </c>
      <c r="O25" s="7">
        <v>-1</v>
      </c>
      <c r="P25" s="7">
        <v>0</v>
      </c>
      <c r="Q25" s="7">
        <f t="shared" si="4"/>
        <v>-1</v>
      </c>
      <c r="R25" s="50"/>
      <c r="S25" s="50"/>
      <c r="T25" s="51">
        <v>-1</v>
      </c>
      <c r="U25" s="51"/>
      <c r="V25" s="51"/>
      <c r="W25" s="51"/>
    </row>
    <row r="26" spans="1:23">
      <c r="A26" s="1">
        <f t="shared" si="3"/>
        <v>21</v>
      </c>
      <c r="B26" s="1" t="s">
        <v>14</v>
      </c>
      <c r="C26" s="1" t="s">
        <v>49</v>
      </c>
      <c r="D26" s="1" t="s">
        <v>49</v>
      </c>
      <c r="E26" s="1" t="s">
        <v>16</v>
      </c>
      <c r="F26" s="1">
        <v>4</v>
      </c>
      <c r="G26" s="8" t="s">
        <v>20</v>
      </c>
      <c r="H26" s="4">
        <v>4998.4399999999996</v>
      </c>
      <c r="I26" s="5" t="s">
        <v>18</v>
      </c>
      <c r="J26" s="37">
        <v>1</v>
      </c>
      <c r="K26" s="6">
        <v>0</v>
      </c>
      <c r="L26" s="6">
        <v>1</v>
      </c>
      <c r="M26" s="48">
        <v>1</v>
      </c>
      <c r="N26" s="6">
        <v>2</v>
      </c>
      <c r="O26" s="7">
        <v>-1</v>
      </c>
      <c r="P26" s="7">
        <v>0</v>
      </c>
      <c r="Q26" s="7">
        <f t="shared" si="4"/>
        <v>-1</v>
      </c>
      <c r="R26" s="50"/>
      <c r="S26" s="50"/>
      <c r="T26" s="51"/>
      <c r="U26" s="51"/>
      <c r="V26" s="51">
        <v>-1</v>
      </c>
      <c r="W26" s="51"/>
    </row>
    <row r="27" spans="1:23">
      <c r="A27" s="1">
        <f t="shared" si="3"/>
        <v>22</v>
      </c>
      <c r="B27" s="1" t="s">
        <v>14</v>
      </c>
      <c r="C27" s="1" t="s">
        <v>49</v>
      </c>
      <c r="D27" s="42" t="s">
        <v>108</v>
      </c>
      <c r="E27" s="1" t="s">
        <v>38</v>
      </c>
      <c r="F27" s="1">
        <v>6</v>
      </c>
      <c r="G27" s="8" t="s">
        <v>46</v>
      </c>
      <c r="H27" s="4">
        <v>1854</v>
      </c>
      <c r="I27" s="14" t="s">
        <v>40</v>
      </c>
      <c r="J27" s="37">
        <v>0</v>
      </c>
      <c r="K27" s="6">
        <v>0</v>
      </c>
      <c r="L27" s="6">
        <v>1</v>
      </c>
      <c r="M27" s="48">
        <v>0</v>
      </c>
      <c r="N27" s="6">
        <v>1</v>
      </c>
      <c r="O27" s="7">
        <v>-1</v>
      </c>
      <c r="P27" s="7">
        <v>0</v>
      </c>
      <c r="Q27" s="7">
        <f t="shared" si="4"/>
        <v>-1</v>
      </c>
      <c r="R27" s="50"/>
      <c r="S27" s="50"/>
      <c r="T27" s="51">
        <v>-1</v>
      </c>
      <c r="U27" s="51"/>
      <c r="V27" s="51"/>
      <c r="W27" s="51"/>
    </row>
    <row r="28" spans="1:23">
      <c r="A28" s="1">
        <f t="shared" si="3"/>
        <v>23</v>
      </c>
      <c r="B28" s="1" t="s">
        <v>14</v>
      </c>
      <c r="C28" s="1" t="s">
        <v>50</v>
      </c>
      <c r="D28" s="1" t="s">
        <v>50</v>
      </c>
      <c r="E28" s="1" t="s">
        <v>16</v>
      </c>
      <c r="F28" s="1">
        <v>4</v>
      </c>
      <c r="G28" s="8" t="s">
        <v>20</v>
      </c>
      <c r="H28" s="4">
        <v>4466.68</v>
      </c>
      <c r="I28" s="5" t="s">
        <v>18</v>
      </c>
      <c r="J28" s="37">
        <v>1</v>
      </c>
      <c r="K28" s="6">
        <v>0</v>
      </c>
      <c r="L28" s="6">
        <v>0</v>
      </c>
      <c r="M28" s="48">
        <v>2</v>
      </c>
      <c r="N28" s="6">
        <v>2</v>
      </c>
      <c r="O28" s="7">
        <v>0</v>
      </c>
      <c r="P28" s="7">
        <v>-1</v>
      </c>
      <c r="Q28" s="7">
        <f t="shared" si="4"/>
        <v>-1</v>
      </c>
      <c r="R28" s="50"/>
      <c r="S28" s="50"/>
      <c r="T28" s="51"/>
      <c r="U28" s="51"/>
      <c r="V28" s="51"/>
      <c r="W28" s="51">
        <v>-1</v>
      </c>
    </row>
    <row r="29" spans="1:23">
      <c r="A29" s="1">
        <f t="shared" si="3"/>
        <v>24</v>
      </c>
      <c r="B29" s="1" t="s">
        <v>14</v>
      </c>
      <c r="C29" s="18" t="s">
        <v>51</v>
      </c>
      <c r="D29" s="1" t="s">
        <v>51</v>
      </c>
      <c r="E29" s="1" t="s">
        <v>16</v>
      </c>
      <c r="F29" s="1">
        <v>4</v>
      </c>
      <c r="G29" s="19" t="s">
        <v>20</v>
      </c>
      <c r="H29" s="20">
        <v>5444.25</v>
      </c>
      <c r="I29" s="5" t="s">
        <v>18</v>
      </c>
      <c r="J29" s="37">
        <v>1</v>
      </c>
      <c r="K29" s="6">
        <v>0</v>
      </c>
      <c r="L29" s="6">
        <v>2</v>
      </c>
      <c r="M29" s="48">
        <v>0</v>
      </c>
      <c r="N29" s="6">
        <v>2</v>
      </c>
      <c r="O29" s="7">
        <v>-1</v>
      </c>
      <c r="P29" s="7">
        <v>0</v>
      </c>
      <c r="Q29" s="7">
        <f t="shared" si="4"/>
        <v>-1</v>
      </c>
      <c r="R29" s="50"/>
      <c r="S29" s="50"/>
      <c r="T29" s="51">
        <v>-1</v>
      </c>
      <c r="U29" s="51"/>
      <c r="V29" s="51"/>
      <c r="W29" s="51"/>
    </row>
    <row r="30" spans="1:23">
      <c r="A30" s="1">
        <f t="shared" si="3"/>
        <v>25</v>
      </c>
      <c r="B30" s="1" t="s">
        <v>14</v>
      </c>
      <c r="C30" s="1" t="s">
        <v>51</v>
      </c>
      <c r="D30" s="1" t="s">
        <v>52</v>
      </c>
      <c r="E30" s="1" t="s">
        <v>38</v>
      </c>
      <c r="F30" s="1">
        <v>6</v>
      </c>
      <c r="G30" s="19" t="s">
        <v>20</v>
      </c>
      <c r="H30" s="16">
        <v>2634.55</v>
      </c>
      <c r="I30" s="5" t="s">
        <v>18</v>
      </c>
      <c r="J30" s="37">
        <v>1</v>
      </c>
      <c r="K30" s="6">
        <v>0</v>
      </c>
      <c r="L30" s="6">
        <v>0</v>
      </c>
      <c r="M30" s="48">
        <v>0</v>
      </c>
      <c r="N30" s="6">
        <v>0</v>
      </c>
      <c r="O30" s="7">
        <v>0</v>
      </c>
      <c r="P30" s="32">
        <v>1</v>
      </c>
      <c r="Q30" s="7">
        <f t="shared" si="4"/>
        <v>1</v>
      </c>
      <c r="R30" s="50"/>
      <c r="S30" s="50"/>
      <c r="T30" s="51"/>
      <c r="U30" s="51"/>
      <c r="V30" s="51"/>
      <c r="W30" s="52">
        <v>1</v>
      </c>
    </row>
    <row r="31" spans="1:23">
      <c r="A31" s="1">
        <f t="shared" si="3"/>
        <v>26</v>
      </c>
      <c r="B31" s="1" t="s">
        <v>14</v>
      </c>
      <c r="C31" s="1" t="s">
        <v>53</v>
      </c>
      <c r="D31" s="1" t="s">
        <v>53</v>
      </c>
      <c r="E31" s="1" t="s">
        <v>16</v>
      </c>
      <c r="F31" s="1">
        <v>4</v>
      </c>
      <c r="G31" s="2" t="s">
        <v>46</v>
      </c>
      <c r="H31" s="4">
        <v>3962.58</v>
      </c>
      <c r="I31" s="5" t="s">
        <v>18</v>
      </c>
      <c r="J31" s="37">
        <v>1</v>
      </c>
      <c r="K31" s="6">
        <v>0</v>
      </c>
      <c r="L31" s="6">
        <v>0</v>
      </c>
      <c r="M31" s="48">
        <v>1</v>
      </c>
      <c r="N31" s="6">
        <v>1</v>
      </c>
      <c r="O31" s="7">
        <v>0</v>
      </c>
      <c r="P31" s="7">
        <v>0</v>
      </c>
      <c r="Q31" s="7">
        <f t="shared" si="4"/>
        <v>0</v>
      </c>
      <c r="R31" s="50"/>
      <c r="S31" s="50"/>
      <c r="T31" s="51"/>
      <c r="U31" s="51"/>
      <c r="V31" s="51"/>
      <c r="W31" s="51"/>
    </row>
    <row r="32" spans="1:23">
      <c r="A32" s="1">
        <f t="shared" si="3"/>
        <v>27</v>
      </c>
      <c r="B32" s="1" t="s">
        <v>14</v>
      </c>
      <c r="C32" s="1" t="s">
        <v>53</v>
      </c>
      <c r="D32" s="1" t="s">
        <v>54</v>
      </c>
      <c r="E32" s="1" t="s">
        <v>38</v>
      </c>
      <c r="F32" s="1">
        <v>6</v>
      </c>
      <c r="G32" s="2" t="s">
        <v>55</v>
      </c>
      <c r="H32" s="4">
        <v>2416.15</v>
      </c>
      <c r="I32" s="5" t="s">
        <v>18</v>
      </c>
      <c r="J32" s="37">
        <v>1</v>
      </c>
      <c r="K32" s="6">
        <v>0</v>
      </c>
      <c r="L32" s="6">
        <v>0</v>
      </c>
      <c r="M32" s="48">
        <v>1</v>
      </c>
      <c r="N32" s="6">
        <v>1</v>
      </c>
      <c r="O32" s="7">
        <v>0</v>
      </c>
      <c r="P32" s="7">
        <v>0</v>
      </c>
      <c r="Q32" s="7">
        <f t="shared" si="4"/>
        <v>0</v>
      </c>
      <c r="R32" s="50"/>
      <c r="S32" s="50"/>
      <c r="T32" s="51"/>
      <c r="U32" s="51"/>
      <c r="V32" s="51"/>
      <c r="W32" s="51"/>
    </row>
    <row r="33" spans="1:23">
      <c r="A33" s="1">
        <f t="shared" si="3"/>
        <v>28</v>
      </c>
      <c r="B33" s="1" t="s">
        <v>14</v>
      </c>
      <c r="C33" s="1" t="s">
        <v>56</v>
      </c>
      <c r="D33" s="1" t="s">
        <v>56</v>
      </c>
      <c r="E33" s="1" t="s">
        <v>16</v>
      </c>
      <c r="F33" s="1">
        <v>4</v>
      </c>
      <c r="G33" s="21" t="s">
        <v>20</v>
      </c>
      <c r="H33" s="4">
        <v>7116.61</v>
      </c>
      <c r="I33" s="5" t="s">
        <v>18</v>
      </c>
      <c r="J33" s="37">
        <v>1</v>
      </c>
      <c r="K33" s="6">
        <v>0</v>
      </c>
      <c r="L33" s="6">
        <v>0</v>
      </c>
      <c r="M33" s="48">
        <v>1</v>
      </c>
      <c r="N33" s="6">
        <v>1</v>
      </c>
      <c r="O33" s="7">
        <v>0</v>
      </c>
      <c r="P33" s="7">
        <v>0</v>
      </c>
      <c r="Q33" s="7">
        <f t="shared" si="4"/>
        <v>0</v>
      </c>
      <c r="R33" s="50"/>
      <c r="S33" s="50"/>
      <c r="T33" s="51"/>
      <c r="U33" s="51"/>
      <c r="V33" s="51"/>
      <c r="W33" s="51"/>
    </row>
    <row r="34" spans="1:23">
      <c r="A34" s="1">
        <f t="shared" si="3"/>
        <v>29</v>
      </c>
      <c r="B34" s="1" t="s">
        <v>14</v>
      </c>
      <c r="C34" s="1" t="s">
        <v>56</v>
      </c>
      <c r="D34" s="1" t="s">
        <v>57</v>
      </c>
      <c r="E34" s="1" t="s">
        <v>38</v>
      </c>
      <c r="F34" s="1">
        <v>6</v>
      </c>
      <c r="G34" s="21" t="s">
        <v>20</v>
      </c>
      <c r="H34" s="4">
        <v>2966.33</v>
      </c>
      <c r="I34" s="5" t="s">
        <v>18</v>
      </c>
      <c r="J34" s="37">
        <v>1</v>
      </c>
      <c r="K34" s="6">
        <v>0</v>
      </c>
      <c r="L34" s="6">
        <v>0</v>
      </c>
      <c r="M34" s="48">
        <v>1</v>
      </c>
      <c r="N34" s="6">
        <v>1</v>
      </c>
      <c r="O34" s="7">
        <v>0</v>
      </c>
      <c r="P34" s="7">
        <v>0</v>
      </c>
      <c r="Q34" s="7">
        <f t="shared" si="4"/>
        <v>0</v>
      </c>
      <c r="R34" s="50"/>
      <c r="S34" s="50"/>
      <c r="T34" s="51"/>
      <c r="U34" s="51"/>
      <c r="V34" s="51"/>
      <c r="W34" s="51"/>
    </row>
    <row r="35" spans="1:23">
      <c r="A35" s="1">
        <f t="shared" si="3"/>
        <v>30</v>
      </c>
      <c r="B35" s="1" t="s">
        <v>14</v>
      </c>
      <c r="C35" s="1" t="s">
        <v>58</v>
      </c>
      <c r="D35" s="1" t="s">
        <v>58</v>
      </c>
      <c r="E35" s="1" t="s">
        <v>16</v>
      </c>
      <c r="F35" s="1">
        <v>4</v>
      </c>
      <c r="G35" s="2" t="s">
        <v>59</v>
      </c>
      <c r="H35" s="4">
        <v>11166.82</v>
      </c>
      <c r="I35" s="14" t="s">
        <v>34</v>
      </c>
      <c r="J35" s="43">
        <v>4</v>
      </c>
      <c r="K35" s="6">
        <v>0</v>
      </c>
      <c r="L35" s="6">
        <v>0</v>
      </c>
      <c r="M35" s="48">
        <v>3</v>
      </c>
      <c r="N35" s="6">
        <v>3</v>
      </c>
      <c r="O35" s="7">
        <v>0</v>
      </c>
      <c r="P35" s="32">
        <v>1</v>
      </c>
      <c r="Q35" s="7">
        <f t="shared" si="4"/>
        <v>1</v>
      </c>
      <c r="R35" s="50"/>
      <c r="S35" s="50"/>
      <c r="T35" s="51"/>
      <c r="U35" s="51"/>
      <c r="V35" s="51"/>
      <c r="W35" s="52">
        <v>1</v>
      </c>
    </row>
    <row r="36" spans="1:23">
      <c r="A36" s="1">
        <f t="shared" si="3"/>
        <v>31</v>
      </c>
      <c r="B36" s="1" t="s">
        <v>14</v>
      </c>
      <c r="C36" s="1" t="s">
        <v>60</v>
      </c>
      <c r="D36" s="1" t="s">
        <v>60</v>
      </c>
      <c r="E36" s="1" t="s">
        <v>16</v>
      </c>
      <c r="F36" s="1">
        <v>4</v>
      </c>
      <c r="G36" s="8" t="s">
        <v>20</v>
      </c>
      <c r="H36" s="9">
        <v>2519</v>
      </c>
      <c r="I36" s="5" t="s">
        <v>18</v>
      </c>
      <c r="J36" s="37">
        <v>1</v>
      </c>
      <c r="K36" s="6">
        <v>0</v>
      </c>
      <c r="L36" s="6">
        <v>1</v>
      </c>
      <c r="M36" s="48">
        <v>0</v>
      </c>
      <c r="N36" s="6">
        <v>1</v>
      </c>
      <c r="O36" s="7">
        <v>0</v>
      </c>
      <c r="P36" s="7">
        <v>0</v>
      </c>
      <c r="Q36" s="7">
        <f t="shared" si="4"/>
        <v>0</v>
      </c>
      <c r="R36" s="50"/>
      <c r="S36" s="50"/>
      <c r="T36" s="51"/>
      <c r="U36" s="51"/>
      <c r="V36" s="51"/>
      <c r="W36" s="51"/>
    </row>
    <row r="37" spans="1:23">
      <c r="A37" s="1"/>
      <c r="B37" s="1" t="s">
        <v>14</v>
      </c>
      <c r="C37" s="1" t="s">
        <v>60</v>
      </c>
      <c r="D37" s="42" t="s">
        <v>109</v>
      </c>
      <c r="E37" s="1" t="s">
        <v>110</v>
      </c>
      <c r="F37" s="1">
        <v>5</v>
      </c>
      <c r="G37" s="8" t="s">
        <v>111</v>
      </c>
      <c r="H37" s="9">
        <v>949.29</v>
      </c>
      <c r="I37" s="14" t="s">
        <v>40</v>
      </c>
      <c r="J37" s="37">
        <v>0</v>
      </c>
      <c r="K37" s="6">
        <v>0</v>
      </c>
      <c r="L37" s="6">
        <v>1</v>
      </c>
      <c r="M37" s="48">
        <v>0</v>
      </c>
      <c r="N37" s="6">
        <v>1</v>
      </c>
      <c r="O37" s="7">
        <v>-1</v>
      </c>
      <c r="P37" s="7">
        <v>0</v>
      </c>
      <c r="Q37" s="7">
        <f t="shared" si="4"/>
        <v>-1</v>
      </c>
      <c r="R37" s="50"/>
      <c r="S37" s="50"/>
      <c r="T37" s="51"/>
      <c r="U37" s="51"/>
      <c r="V37" s="51">
        <v>-1</v>
      </c>
      <c r="W37" s="51"/>
    </row>
    <row r="38" spans="1:23">
      <c r="A38" s="1">
        <f>A36+1</f>
        <v>32</v>
      </c>
      <c r="B38" s="1" t="s">
        <v>14</v>
      </c>
      <c r="C38" s="1" t="s">
        <v>61</v>
      </c>
      <c r="D38" s="1" t="s">
        <v>61</v>
      </c>
      <c r="E38" s="1" t="s">
        <v>16</v>
      </c>
      <c r="F38" s="1">
        <v>4</v>
      </c>
      <c r="G38" s="8" t="s">
        <v>46</v>
      </c>
      <c r="H38" s="9">
        <v>6778</v>
      </c>
      <c r="I38" s="5" t="s">
        <v>18</v>
      </c>
      <c r="J38" s="37">
        <v>1</v>
      </c>
      <c r="K38" s="6">
        <v>0</v>
      </c>
      <c r="L38" s="6">
        <v>0</v>
      </c>
      <c r="M38" s="48">
        <v>2</v>
      </c>
      <c r="N38" s="6">
        <v>2</v>
      </c>
      <c r="O38" s="7">
        <v>0</v>
      </c>
      <c r="P38" s="7">
        <v>-1</v>
      </c>
      <c r="Q38" s="7">
        <f t="shared" si="4"/>
        <v>-1</v>
      </c>
      <c r="R38" s="50"/>
      <c r="S38" s="50"/>
      <c r="T38" s="51"/>
      <c r="U38" s="51"/>
      <c r="V38" s="51"/>
      <c r="W38" s="51">
        <v>-1</v>
      </c>
    </row>
    <row r="39" spans="1:23">
      <c r="A39" s="1">
        <f t="shared" si="3"/>
        <v>33</v>
      </c>
      <c r="B39" s="1" t="s">
        <v>14</v>
      </c>
      <c r="C39" s="1" t="s">
        <v>61</v>
      </c>
      <c r="D39" s="1" t="s">
        <v>62</v>
      </c>
      <c r="E39" s="1" t="s">
        <v>38</v>
      </c>
      <c r="F39" s="1">
        <v>5</v>
      </c>
      <c r="G39" s="8" t="s">
        <v>63</v>
      </c>
      <c r="H39" s="4">
        <v>863.6</v>
      </c>
      <c r="I39" s="14" t="s">
        <v>40</v>
      </c>
      <c r="J39" s="37">
        <v>0</v>
      </c>
      <c r="K39" s="6">
        <v>0</v>
      </c>
      <c r="L39" s="6">
        <v>0</v>
      </c>
      <c r="M39" s="48">
        <v>0</v>
      </c>
      <c r="N39" s="6">
        <v>0</v>
      </c>
      <c r="O39" s="7">
        <v>0</v>
      </c>
      <c r="P39" s="7">
        <v>0</v>
      </c>
      <c r="Q39" s="7">
        <f t="shared" si="4"/>
        <v>0</v>
      </c>
      <c r="R39" s="50"/>
      <c r="S39" s="50"/>
      <c r="T39" s="51"/>
      <c r="U39" s="51"/>
      <c r="V39" s="51"/>
      <c r="W39" s="51"/>
    </row>
    <row r="40" spans="1:23">
      <c r="A40" s="1">
        <f t="shared" si="3"/>
        <v>34</v>
      </c>
      <c r="B40" s="1" t="s">
        <v>14</v>
      </c>
      <c r="C40" s="1" t="s">
        <v>61</v>
      </c>
      <c r="D40" s="1" t="s">
        <v>64</v>
      </c>
      <c r="E40" s="1" t="s">
        <v>38</v>
      </c>
      <c r="F40" s="1">
        <v>5</v>
      </c>
      <c r="G40" s="2" t="s">
        <v>39</v>
      </c>
      <c r="H40" s="4">
        <v>1766.2</v>
      </c>
      <c r="I40" s="14" t="s">
        <v>40</v>
      </c>
      <c r="J40" s="37">
        <v>0</v>
      </c>
      <c r="K40" s="6">
        <v>0</v>
      </c>
      <c r="L40" s="6">
        <v>0</v>
      </c>
      <c r="M40" s="48">
        <v>0</v>
      </c>
      <c r="N40" s="6">
        <v>0</v>
      </c>
      <c r="O40" s="7">
        <v>0</v>
      </c>
      <c r="P40" s="7">
        <v>0</v>
      </c>
      <c r="Q40" s="7">
        <f t="shared" si="4"/>
        <v>0</v>
      </c>
      <c r="R40" s="50"/>
      <c r="S40" s="50"/>
      <c r="T40" s="51"/>
      <c r="U40" s="51"/>
      <c r="V40" s="51"/>
      <c r="W40" s="51"/>
    </row>
    <row r="41" spans="1:23">
      <c r="A41" s="1">
        <f t="shared" si="3"/>
        <v>35</v>
      </c>
      <c r="B41" s="1" t="s">
        <v>14</v>
      </c>
      <c r="C41" s="1" t="s">
        <v>61</v>
      </c>
      <c r="D41" s="1" t="s">
        <v>65</v>
      </c>
      <c r="E41" s="1" t="s">
        <v>38</v>
      </c>
      <c r="F41" s="1">
        <v>5</v>
      </c>
      <c r="G41" s="2" t="s">
        <v>39</v>
      </c>
      <c r="H41" s="4">
        <v>2276</v>
      </c>
      <c r="I41" s="5" t="s">
        <v>18</v>
      </c>
      <c r="J41" s="37">
        <v>1</v>
      </c>
      <c r="K41" s="6">
        <v>0</v>
      </c>
      <c r="L41" s="6">
        <v>0</v>
      </c>
      <c r="M41" s="48">
        <v>0</v>
      </c>
      <c r="N41" s="6">
        <v>0</v>
      </c>
      <c r="O41" s="7">
        <v>0</v>
      </c>
      <c r="P41" s="32">
        <v>1</v>
      </c>
      <c r="Q41" s="7">
        <f t="shared" si="4"/>
        <v>1</v>
      </c>
      <c r="R41" s="50"/>
      <c r="S41" s="50"/>
      <c r="T41" s="51"/>
      <c r="U41" s="51"/>
      <c r="V41" s="51"/>
      <c r="W41" s="52">
        <v>1</v>
      </c>
    </row>
    <row r="42" spans="1:23">
      <c r="A42" s="1">
        <f t="shared" si="3"/>
        <v>36</v>
      </c>
      <c r="B42" s="1" t="s">
        <v>14</v>
      </c>
      <c r="C42" s="1" t="s">
        <v>66</v>
      </c>
      <c r="D42" s="1" t="s">
        <v>66</v>
      </c>
      <c r="E42" s="1" t="s">
        <v>16</v>
      </c>
      <c r="F42" s="1">
        <v>4</v>
      </c>
      <c r="G42" s="8" t="s">
        <v>20</v>
      </c>
      <c r="H42" s="16">
        <v>5998</v>
      </c>
      <c r="I42" s="5" t="s">
        <v>18</v>
      </c>
      <c r="J42" s="37">
        <v>1</v>
      </c>
      <c r="K42" s="6">
        <v>0</v>
      </c>
      <c r="L42" s="6">
        <v>0</v>
      </c>
      <c r="M42" s="48">
        <v>1</v>
      </c>
      <c r="N42" s="6">
        <v>1</v>
      </c>
      <c r="O42" s="7">
        <v>0</v>
      </c>
      <c r="P42" s="7">
        <v>0</v>
      </c>
      <c r="Q42" s="7">
        <f t="shared" si="4"/>
        <v>0</v>
      </c>
      <c r="R42" s="50"/>
      <c r="S42" s="50"/>
      <c r="T42" s="51"/>
      <c r="U42" s="51"/>
      <c r="V42" s="51"/>
      <c r="W42" s="51"/>
    </row>
    <row r="43" spans="1:23">
      <c r="A43" s="1">
        <f t="shared" si="3"/>
        <v>37</v>
      </c>
      <c r="B43" s="1" t="s">
        <v>14</v>
      </c>
      <c r="C43" s="1" t="s">
        <v>66</v>
      </c>
      <c r="D43" s="1" t="s">
        <v>67</v>
      </c>
      <c r="E43" s="1" t="s">
        <v>38</v>
      </c>
      <c r="F43" s="1">
        <v>5</v>
      </c>
      <c r="G43" s="8" t="s">
        <v>20</v>
      </c>
      <c r="H43" s="16">
        <v>2709</v>
      </c>
      <c r="I43" s="5" t="s">
        <v>18</v>
      </c>
      <c r="J43" s="37">
        <v>1</v>
      </c>
      <c r="K43" s="6">
        <v>0</v>
      </c>
      <c r="L43" s="6">
        <v>0</v>
      </c>
      <c r="M43" s="48">
        <v>1</v>
      </c>
      <c r="N43" s="6">
        <v>1</v>
      </c>
      <c r="O43" s="7">
        <v>0</v>
      </c>
      <c r="P43" s="7">
        <v>0</v>
      </c>
      <c r="Q43" s="7">
        <f t="shared" si="4"/>
        <v>0</v>
      </c>
      <c r="R43" s="50"/>
      <c r="S43" s="50"/>
      <c r="T43" s="51"/>
      <c r="U43" s="51"/>
      <c r="V43" s="51"/>
      <c r="W43" s="51"/>
    </row>
    <row r="44" spans="1:23">
      <c r="A44" s="1">
        <f t="shared" si="3"/>
        <v>38</v>
      </c>
      <c r="B44" s="1" t="s">
        <v>14</v>
      </c>
      <c r="C44" s="1" t="s">
        <v>68</v>
      </c>
      <c r="D44" s="1" t="s">
        <v>68</v>
      </c>
      <c r="E44" s="1" t="s">
        <v>16</v>
      </c>
      <c r="F44" s="1">
        <v>4</v>
      </c>
      <c r="G44" s="8" t="s">
        <v>39</v>
      </c>
      <c r="H44" s="4">
        <v>2167.1799999999998</v>
      </c>
      <c r="I44" s="5" t="s">
        <v>18</v>
      </c>
      <c r="J44" s="37">
        <v>1</v>
      </c>
      <c r="K44" s="6">
        <v>0</v>
      </c>
      <c r="L44" s="6">
        <v>0</v>
      </c>
      <c r="M44" s="48">
        <v>1</v>
      </c>
      <c r="N44" s="6">
        <v>1</v>
      </c>
      <c r="O44" s="7">
        <v>0</v>
      </c>
      <c r="P44" s="7">
        <v>0</v>
      </c>
      <c r="Q44" s="7">
        <f t="shared" si="4"/>
        <v>0</v>
      </c>
      <c r="R44" s="50"/>
      <c r="S44" s="50"/>
      <c r="T44" s="51"/>
      <c r="U44" s="51"/>
      <c r="V44" s="51"/>
      <c r="W44" s="51"/>
    </row>
    <row r="45" spans="1:23">
      <c r="A45" s="1">
        <f t="shared" si="3"/>
        <v>39</v>
      </c>
      <c r="B45" s="1" t="s">
        <v>14</v>
      </c>
      <c r="C45" s="1" t="s">
        <v>69</v>
      </c>
      <c r="D45" s="1" t="s">
        <v>69</v>
      </c>
      <c r="E45" s="1" t="s">
        <v>16</v>
      </c>
      <c r="F45" s="1">
        <v>4</v>
      </c>
      <c r="G45" s="8" t="s">
        <v>46</v>
      </c>
      <c r="H45" s="9">
        <v>3074.99</v>
      </c>
      <c r="I45" s="5" t="s">
        <v>18</v>
      </c>
      <c r="J45" s="37">
        <v>1</v>
      </c>
      <c r="K45" s="6">
        <v>0</v>
      </c>
      <c r="L45" s="6">
        <v>0</v>
      </c>
      <c r="M45" s="48">
        <v>1</v>
      </c>
      <c r="N45" s="6">
        <v>1</v>
      </c>
      <c r="O45" s="7">
        <v>0</v>
      </c>
      <c r="P45" s="7">
        <v>0</v>
      </c>
      <c r="Q45" s="7">
        <f t="shared" si="4"/>
        <v>0</v>
      </c>
      <c r="R45" s="50"/>
      <c r="S45" s="50"/>
      <c r="T45" s="51"/>
      <c r="U45" s="51"/>
      <c r="V45" s="51"/>
      <c r="W45" s="51"/>
    </row>
    <row r="46" spans="1:23">
      <c r="A46" s="1">
        <f t="shared" si="3"/>
        <v>40</v>
      </c>
      <c r="B46" s="1" t="s">
        <v>14</v>
      </c>
      <c r="C46" s="22" t="s">
        <v>70</v>
      </c>
      <c r="D46" s="22" t="s">
        <v>70</v>
      </c>
      <c r="E46" s="1" t="s">
        <v>16</v>
      </c>
      <c r="F46" s="22">
        <v>4</v>
      </c>
      <c r="G46" s="23" t="s">
        <v>46</v>
      </c>
      <c r="H46" s="24">
        <v>2566</v>
      </c>
      <c r="I46" s="5" t="s">
        <v>18</v>
      </c>
      <c r="J46" s="37">
        <v>1</v>
      </c>
      <c r="K46" s="6">
        <v>0</v>
      </c>
      <c r="L46" s="6">
        <v>0</v>
      </c>
      <c r="M46" s="48">
        <v>1</v>
      </c>
      <c r="N46" s="6">
        <v>1</v>
      </c>
      <c r="O46" s="7">
        <v>0</v>
      </c>
      <c r="P46" s="7">
        <v>0</v>
      </c>
      <c r="Q46" s="7">
        <f t="shared" si="4"/>
        <v>0</v>
      </c>
      <c r="R46" s="50"/>
      <c r="S46" s="50"/>
      <c r="T46" s="51"/>
      <c r="U46" s="51"/>
      <c r="V46" s="51"/>
      <c r="W46" s="51"/>
    </row>
    <row r="47" spans="1:23">
      <c r="A47" s="1">
        <f t="shared" si="3"/>
        <v>41</v>
      </c>
      <c r="B47" s="1" t="s">
        <v>14</v>
      </c>
      <c r="C47" s="1" t="s">
        <v>71</v>
      </c>
      <c r="D47" s="1" t="s">
        <v>71</v>
      </c>
      <c r="E47" s="1" t="s">
        <v>16</v>
      </c>
      <c r="F47" s="1">
        <v>4</v>
      </c>
      <c r="G47" s="8" t="s">
        <v>72</v>
      </c>
      <c r="H47" s="9">
        <v>1912</v>
      </c>
      <c r="I47" s="14" t="s">
        <v>40</v>
      </c>
      <c r="J47" s="37">
        <v>0</v>
      </c>
      <c r="K47" s="6">
        <v>0</v>
      </c>
      <c r="L47" s="6">
        <v>1</v>
      </c>
      <c r="M47" s="48">
        <v>0</v>
      </c>
      <c r="N47" s="6">
        <v>1</v>
      </c>
      <c r="O47" s="7">
        <v>-1</v>
      </c>
      <c r="P47" s="7">
        <v>0</v>
      </c>
      <c r="Q47" s="7">
        <f t="shared" si="4"/>
        <v>-1</v>
      </c>
      <c r="R47" s="50"/>
      <c r="S47" s="50"/>
      <c r="T47" s="51">
        <v>-1</v>
      </c>
      <c r="U47" s="51"/>
      <c r="V47" s="51"/>
      <c r="W47" s="51"/>
    </row>
    <row r="48" spans="1:23">
      <c r="A48" s="1">
        <f t="shared" si="3"/>
        <v>42</v>
      </c>
      <c r="B48" s="1" t="s">
        <v>14</v>
      </c>
      <c r="C48" s="1" t="s">
        <v>73</v>
      </c>
      <c r="D48" s="1" t="s">
        <v>73</v>
      </c>
      <c r="E48" s="1" t="s">
        <v>16</v>
      </c>
      <c r="F48" s="1">
        <v>4</v>
      </c>
      <c r="G48" s="8" t="s">
        <v>46</v>
      </c>
      <c r="H48" s="25">
        <v>4377</v>
      </c>
      <c r="I48" s="5" t="s">
        <v>18</v>
      </c>
      <c r="J48" s="37">
        <v>1</v>
      </c>
      <c r="K48" s="6">
        <v>0</v>
      </c>
      <c r="L48" s="6">
        <v>0</v>
      </c>
      <c r="M48" s="48">
        <v>1</v>
      </c>
      <c r="N48" s="6">
        <v>1</v>
      </c>
      <c r="O48" s="7">
        <v>0</v>
      </c>
      <c r="P48" s="7">
        <v>0</v>
      </c>
      <c r="Q48" s="7">
        <f t="shared" si="4"/>
        <v>0</v>
      </c>
      <c r="R48" s="50"/>
      <c r="S48" s="50"/>
      <c r="T48" s="51"/>
      <c r="U48" s="51"/>
      <c r="V48" s="51"/>
      <c r="W48" s="51"/>
    </row>
    <row r="49" spans="1:23">
      <c r="A49" s="1">
        <f t="shared" si="3"/>
        <v>43</v>
      </c>
      <c r="B49" s="1" t="s">
        <v>14</v>
      </c>
      <c r="C49" s="1" t="s">
        <v>74</v>
      </c>
      <c r="D49" s="1" t="s">
        <v>74</v>
      </c>
      <c r="E49" s="1" t="s">
        <v>16</v>
      </c>
      <c r="F49" s="1">
        <v>4</v>
      </c>
      <c r="G49" s="2" t="s">
        <v>20</v>
      </c>
      <c r="H49" s="13">
        <v>4998.6899999999996</v>
      </c>
      <c r="I49" s="5" t="s">
        <v>18</v>
      </c>
      <c r="J49" s="37">
        <v>1</v>
      </c>
      <c r="K49" s="6">
        <v>0</v>
      </c>
      <c r="L49" s="6">
        <v>1</v>
      </c>
      <c r="M49" s="48">
        <v>0</v>
      </c>
      <c r="N49" s="6">
        <v>1</v>
      </c>
      <c r="O49" s="7">
        <v>0</v>
      </c>
      <c r="P49" s="7">
        <v>0</v>
      </c>
      <c r="Q49" s="7">
        <f t="shared" si="4"/>
        <v>0</v>
      </c>
      <c r="R49" s="50"/>
      <c r="S49" s="50"/>
      <c r="T49" s="51"/>
      <c r="U49" s="51"/>
      <c r="V49" s="51"/>
      <c r="W49" s="51"/>
    </row>
    <row r="50" spans="1:23">
      <c r="A50" s="1">
        <f t="shared" si="3"/>
        <v>44</v>
      </c>
      <c r="B50" s="1" t="s">
        <v>14</v>
      </c>
      <c r="C50" s="1" t="s">
        <v>75</v>
      </c>
      <c r="D50" s="1" t="s">
        <v>75</v>
      </c>
      <c r="E50" s="1" t="s">
        <v>16</v>
      </c>
      <c r="F50" s="1">
        <v>5</v>
      </c>
      <c r="G50" s="2" t="s">
        <v>39</v>
      </c>
      <c r="H50" s="4">
        <v>1732</v>
      </c>
      <c r="I50" s="14" t="s">
        <v>40</v>
      </c>
      <c r="J50" s="37">
        <v>0</v>
      </c>
      <c r="K50" s="6">
        <v>0</v>
      </c>
      <c r="L50" s="6">
        <v>0</v>
      </c>
      <c r="M50" s="48">
        <v>0</v>
      </c>
      <c r="N50" s="6">
        <v>0</v>
      </c>
      <c r="O50" s="7">
        <v>0</v>
      </c>
      <c r="P50" s="7">
        <v>0</v>
      </c>
      <c r="Q50" s="7">
        <f t="shared" si="4"/>
        <v>0</v>
      </c>
      <c r="R50" s="50"/>
      <c r="S50" s="50"/>
      <c r="T50" s="51"/>
      <c r="U50" s="51"/>
      <c r="V50" s="51"/>
      <c r="W50" s="51"/>
    </row>
    <row r="51" spans="1:23">
      <c r="A51" s="1">
        <f t="shared" si="3"/>
        <v>45</v>
      </c>
      <c r="B51" s="1" t="s">
        <v>14</v>
      </c>
      <c r="C51" s="1" t="s">
        <v>76</v>
      </c>
      <c r="D51" s="1" t="s">
        <v>76</v>
      </c>
      <c r="E51" s="1" t="s">
        <v>16</v>
      </c>
      <c r="F51" s="1">
        <v>5</v>
      </c>
      <c r="G51" s="8" t="s">
        <v>20</v>
      </c>
      <c r="H51" s="4">
        <v>2300</v>
      </c>
      <c r="I51" s="5" t="s">
        <v>18</v>
      </c>
      <c r="J51" s="37">
        <v>1</v>
      </c>
      <c r="K51" s="6">
        <v>0</v>
      </c>
      <c r="L51" s="6">
        <v>2</v>
      </c>
      <c r="M51" s="48">
        <v>0</v>
      </c>
      <c r="N51" s="6">
        <v>2</v>
      </c>
      <c r="O51" s="7">
        <v>-1</v>
      </c>
      <c r="P51" s="7">
        <v>0</v>
      </c>
      <c r="Q51" s="7">
        <f t="shared" si="4"/>
        <v>-1</v>
      </c>
      <c r="R51" s="50"/>
      <c r="S51" s="50"/>
      <c r="T51" s="51"/>
      <c r="U51" s="51"/>
      <c r="V51" s="51">
        <v>-1</v>
      </c>
      <c r="W51" s="51"/>
    </row>
    <row r="52" spans="1:23">
      <c r="A52" s="42">
        <f t="shared" si="3"/>
        <v>46</v>
      </c>
      <c r="B52" s="42" t="s">
        <v>14</v>
      </c>
      <c r="C52" s="42" t="s">
        <v>77</v>
      </c>
      <c r="D52" s="44" t="s">
        <v>78</v>
      </c>
      <c r="E52" s="44" t="s">
        <v>79</v>
      </c>
      <c r="F52" s="42">
        <v>5</v>
      </c>
      <c r="G52" s="45" t="s">
        <v>46</v>
      </c>
      <c r="H52" s="46">
        <v>2959.29</v>
      </c>
      <c r="I52" s="47" t="s">
        <v>18</v>
      </c>
      <c r="J52" s="43">
        <v>1</v>
      </c>
      <c r="K52" s="48">
        <v>0</v>
      </c>
      <c r="L52" s="48">
        <v>1</v>
      </c>
      <c r="M52" s="48">
        <v>0</v>
      </c>
      <c r="N52" s="48">
        <v>1</v>
      </c>
      <c r="O52" s="49">
        <v>0</v>
      </c>
      <c r="P52" s="49">
        <v>0</v>
      </c>
      <c r="Q52" s="7">
        <f t="shared" si="4"/>
        <v>0</v>
      </c>
      <c r="R52" s="50"/>
      <c r="S52" s="50"/>
      <c r="T52" s="51"/>
      <c r="U52" s="51"/>
      <c r="V52" s="51"/>
      <c r="W52" s="51"/>
    </row>
    <row r="53" spans="1:23">
      <c r="A53" s="1">
        <f t="shared" si="3"/>
        <v>47</v>
      </c>
      <c r="B53" s="1" t="s">
        <v>14</v>
      </c>
      <c r="C53" s="1" t="s">
        <v>80</v>
      </c>
      <c r="D53" s="1" t="s">
        <v>80</v>
      </c>
      <c r="E53" s="1" t="s">
        <v>16</v>
      </c>
      <c r="F53" s="1">
        <v>5</v>
      </c>
      <c r="G53" s="8" t="s">
        <v>46</v>
      </c>
      <c r="H53" s="9">
        <v>2841</v>
      </c>
      <c r="I53" s="5" t="s">
        <v>18</v>
      </c>
      <c r="J53" s="37">
        <v>1</v>
      </c>
      <c r="K53" s="6">
        <v>0</v>
      </c>
      <c r="L53" s="6">
        <v>1</v>
      </c>
      <c r="M53" s="48">
        <v>0</v>
      </c>
      <c r="N53" s="6">
        <v>1</v>
      </c>
      <c r="O53" s="7">
        <v>0</v>
      </c>
      <c r="P53" s="7">
        <v>0</v>
      </c>
      <c r="Q53" s="7">
        <f t="shared" si="4"/>
        <v>0</v>
      </c>
      <c r="R53" s="50"/>
      <c r="S53" s="50"/>
      <c r="T53" s="51"/>
      <c r="U53" s="51"/>
      <c r="V53" s="51"/>
      <c r="W53" s="51"/>
    </row>
    <row r="54" spans="1:23">
      <c r="A54" s="1">
        <f t="shared" si="3"/>
        <v>48</v>
      </c>
      <c r="B54" s="1" t="s">
        <v>14</v>
      </c>
      <c r="C54" s="1" t="s">
        <v>81</v>
      </c>
      <c r="D54" s="1" t="s">
        <v>81</v>
      </c>
      <c r="E54" s="1" t="s">
        <v>16</v>
      </c>
      <c r="F54" s="1">
        <v>5</v>
      </c>
      <c r="G54" s="26">
        <v>42007</v>
      </c>
      <c r="H54" s="4">
        <v>2445</v>
      </c>
      <c r="I54" s="5" t="s">
        <v>18</v>
      </c>
      <c r="J54" s="37">
        <v>1</v>
      </c>
      <c r="K54" s="6">
        <v>0</v>
      </c>
      <c r="L54" s="6">
        <v>1</v>
      </c>
      <c r="M54" s="48">
        <v>0</v>
      </c>
      <c r="N54" s="6">
        <v>1</v>
      </c>
      <c r="O54" s="7">
        <v>0</v>
      </c>
      <c r="P54" s="7">
        <v>0</v>
      </c>
      <c r="Q54" s="7">
        <f t="shared" si="4"/>
        <v>0</v>
      </c>
      <c r="R54" s="50"/>
      <c r="S54" s="50"/>
      <c r="T54" s="51"/>
      <c r="U54" s="51"/>
      <c r="V54" s="51"/>
      <c r="W54" s="51"/>
    </row>
    <row r="55" spans="1:23">
      <c r="A55" s="1">
        <f t="shared" si="3"/>
        <v>49</v>
      </c>
      <c r="B55" s="1" t="s">
        <v>14</v>
      </c>
      <c r="C55" s="1" t="s">
        <v>81</v>
      </c>
      <c r="D55" s="1" t="s">
        <v>82</v>
      </c>
      <c r="E55" s="1" t="s">
        <v>38</v>
      </c>
      <c r="F55" s="1">
        <v>6</v>
      </c>
      <c r="G55" s="27"/>
      <c r="H55" s="4">
        <v>1991</v>
      </c>
      <c r="I55" s="14" t="s">
        <v>40</v>
      </c>
      <c r="J55" s="37">
        <v>0</v>
      </c>
      <c r="K55" s="6">
        <v>0</v>
      </c>
      <c r="L55" s="6">
        <v>0</v>
      </c>
      <c r="M55" s="48">
        <v>0</v>
      </c>
      <c r="N55" s="6">
        <v>0</v>
      </c>
      <c r="O55" s="7">
        <v>0</v>
      </c>
      <c r="P55" s="7">
        <v>0</v>
      </c>
      <c r="Q55" s="7">
        <f t="shared" si="4"/>
        <v>0</v>
      </c>
      <c r="R55" s="50"/>
      <c r="S55" s="50"/>
      <c r="T55" s="51"/>
      <c r="U55" s="51"/>
      <c r="V55" s="51"/>
      <c r="W55" s="51"/>
    </row>
    <row r="56" spans="1:23">
      <c r="A56" s="1">
        <f t="shared" si="3"/>
        <v>50</v>
      </c>
      <c r="B56" s="1" t="s">
        <v>14</v>
      </c>
      <c r="C56" s="1" t="s">
        <v>83</v>
      </c>
      <c r="D56" s="1" t="s">
        <v>83</v>
      </c>
      <c r="E56" s="1" t="s">
        <v>16</v>
      </c>
      <c r="F56" s="1">
        <v>5</v>
      </c>
      <c r="G56" s="8" t="s">
        <v>20</v>
      </c>
      <c r="H56" s="4">
        <v>2840.73</v>
      </c>
      <c r="I56" s="5" t="s">
        <v>18</v>
      </c>
      <c r="J56" s="37">
        <v>1</v>
      </c>
      <c r="K56" s="6">
        <v>0</v>
      </c>
      <c r="L56" s="6">
        <v>0</v>
      </c>
      <c r="M56" s="48">
        <v>1</v>
      </c>
      <c r="N56" s="6">
        <v>1</v>
      </c>
      <c r="O56" s="7">
        <v>0</v>
      </c>
      <c r="P56" s="7">
        <v>0</v>
      </c>
      <c r="Q56" s="7">
        <f t="shared" si="4"/>
        <v>0</v>
      </c>
      <c r="R56" s="50"/>
      <c r="S56" s="50"/>
      <c r="T56" s="51"/>
      <c r="U56" s="51"/>
      <c r="V56" s="51"/>
      <c r="W56" s="51"/>
    </row>
    <row r="57" spans="1:23">
      <c r="A57" s="1">
        <f t="shared" si="3"/>
        <v>51</v>
      </c>
      <c r="B57" s="1" t="s">
        <v>14</v>
      </c>
      <c r="C57" s="1" t="s">
        <v>84</v>
      </c>
      <c r="D57" s="1" t="s">
        <v>84</v>
      </c>
      <c r="E57" s="1" t="s">
        <v>16</v>
      </c>
      <c r="F57" s="1">
        <v>5</v>
      </c>
      <c r="G57" s="8" t="s">
        <v>85</v>
      </c>
      <c r="H57" s="9">
        <v>2020.37</v>
      </c>
      <c r="I57" s="5" t="s">
        <v>18</v>
      </c>
      <c r="J57" s="37">
        <v>1</v>
      </c>
      <c r="K57" s="6">
        <v>0</v>
      </c>
      <c r="L57" s="6">
        <v>0</v>
      </c>
      <c r="M57" s="48">
        <v>0</v>
      </c>
      <c r="N57" s="6">
        <v>0</v>
      </c>
      <c r="O57" s="7">
        <v>0</v>
      </c>
      <c r="P57" s="54" t="s">
        <v>117</v>
      </c>
      <c r="Q57" s="7">
        <f t="shared" si="4"/>
        <v>0</v>
      </c>
      <c r="R57" s="50"/>
      <c r="S57" s="50"/>
      <c r="T57" s="51"/>
      <c r="U57" s="51"/>
      <c r="V57" s="51"/>
      <c r="W57" s="52" t="s">
        <v>117</v>
      </c>
    </row>
    <row r="58" spans="1:23">
      <c r="A58" s="1">
        <f t="shared" si="3"/>
        <v>52</v>
      </c>
      <c r="B58" s="1" t="s">
        <v>14</v>
      </c>
      <c r="C58" s="1" t="s">
        <v>86</v>
      </c>
      <c r="D58" s="1" t="s">
        <v>86</v>
      </c>
      <c r="E58" s="1" t="s">
        <v>16</v>
      </c>
      <c r="F58" s="28">
        <v>5</v>
      </c>
      <c r="G58" s="29">
        <v>42007</v>
      </c>
      <c r="H58" s="4">
        <v>1735.66</v>
      </c>
      <c r="I58" s="14" t="s">
        <v>40</v>
      </c>
      <c r="J58" s="37">
        <v>0</v>
      </c>
      <c r="K58" s="6">
        <v>0</v>
      </c>
      <c r="L58" s="6">
        <v>0</v>
      </c>
      <c r="M58" s="48">
        <v>1</v>
      </c>
      <c r="N58" s="6">
        <v>1</v>
      </c>
      <c r="O58" s="7">
        <v>0</v>
      </c>
      <c r="P58" s="7">
        <v>-1</v>
      </c>
      <c r="Q58" s="7">
        <f t="shared" si="4"/>
        <v>-1</v>
      </c>
      <c r="R58" s="50"/>
      <c r="S58" s="50"/>
      <c r="T58" s="51"/>
      <c r="U58" s="51"/>
      <c r="V58" s="51"/>
      <c r="W58" s="51">
        <v>-1</v>
      </c>
    </row>
    <row r="59" spans="1:23">
      <c r="A59" s="1">
        <f t="shared" si="3"/>
        <v>53</v>
      </c>
      <c r="B59" s="1" t="s">
        <v>14</v>
      </c>
      <c r="C59" s="1" t="s">
        <v>87</v>
      </c>
      <c r="D59" s="1" t="s">
        <v>87</v>
      </c>
      <c r="E59" s="1" t="s">
        <v>16</v>
      </c>
      <c r="F59" s="1">
        <v>5</v>
      </c>
      <c r="G59" s="8" t="s">
        <v>39</v>
      </c>
      <c r="H59" s="9">
        <v>1798.63</v>
      </c>
      <c r="I59" s="14" t="s">
        <v>40</v>
      </c>
      <c r="J59" s="37">
        <v>0</v>
      </c>
      <c r="K59" s="6">
        <v>0</v>
      </c>
      <c r="L59" s="6">
        <v>0</v>
      </c>
      <c r="M59" s="48">
        <v>1</v>
      </c>
      <c r="N59" s="6">
        <v>1</v>
      </c>
      <c r="O59" s="7">
        <v>0</v>
      </c>
      <c r="P59" s="7">
        <v>-1</v>
      </c>
      <c r="Q59" s="7">
        <f t="shared" si="4"/>
        <v>-1</v>
      </c>
      <c r="R59" s="50"/>
      <c r="S59" s="50"/>
      <c r="T59" s="51"/>
      <c r="U59" s="51"/>
      <c r="V59" s="51"/>
      <c r="W59" s="51">
        <v>-1</v>
      </c>
    </row>
    <row r="60" spans="1:23">
      <c r="A60" s="1">
        <f t="shared" si="3"/>
        <v>54</v>
      </c>
      <c r="B60" s="1" t="s">
        <v>14</v>
      </c>
      <c r="C60" s="1" t="s">
        <v>88</v>
      </c>
      <c r="D60" s="1" t="s">
        <v>88</v>
      </c>
      <c r="E60" s="1" t="s">
        <v>89</v>
      </c>
      <c r="F60" s="1">
        <v>4</v>
      </c>
      <c r="G60" s="8" t="s">
        <v>90</v>
      </c>
      <c r="H60" s="30">
        <v>36715.199999999997</v>
      </c>
      <c r="I60" s="3" t="s">
        <v>102</v>
      </c>
      <c r="J60" s="37">
        <v>9</v>
      </c>
      <c r="K60" s="6">
        <v>4</v>
      </c>
      <c r="L60" s="6">
        <v>3</v>
      </c>
      <c r="M60" s="48">
        <v>2</v>
      </c>
      <c r="N60" s="6">
        <v>9</v>
      </c>
      <c r="O60" s="7">
        <v>0</v>
      </c>
      <c r="P60" s="7">
        <v>0</v>
      </c>
      <c r="Q60" s="7">
        <f t="shared" si="4"/>
        <v>0</v>
      </c>
      <c r="R60" s="50"/>
      <c r="S60" s="50"/>
      <c r="T60" s="51"/>
      <c r="U60" s="51"/>
      <c r="V60" s="51"/>
      <c r="W60" s="51"/>
    </row>
    <row r="61" spans="1:23">
      <c r="A61" s="1">
        <f t="shared" si="3"/>
        <v>55</v>
      </c>
      <c r="B61" s="1" t="s">
        <v>14</v>
      </c>
      <c r="C61" s="1" t="s">
        <v>91</v>
      </c>
      <c r="D61" s="1" t="s">
        <v>91</v>
      </c>
      <c r="E61" s="1" t="s">
        <v>89</v>
      </c>
      <c r="F61" s="1">
        <v>4</v>
      </c>
      <c r="G61" s="8" t="s">
        <v>29</v>
      </c>
      <c r="H61" s="9">
        <v>21222.89</v>
      </c>
      <c r="I61" s="31" t="s">
        <v>103</v>
      </c>
      <c r="J61" s="37">
        <v>6</v>
      </c>
      <c r="K61" s="6">
        <v>3</v>
      </c>
      <c r="L61" s="6">
        <v>3</v>
      </c>
      <c r="M61" s="6">
        <v>1</v>
      </c>
      <c r="N61" s="6">
        <v>7</v>
      </c>
      <c r="O61" s="7">
        <v>-1</v>
      </c>
      <c r="P61" s="7">
        <v>0</v>
      </c>
      <c r="Q61" s="7">
        <f t="shared" si="4"/>
        <v>-1</v>
      </c>
      <c r="R61" s="50">
        <v>-1</v>
      </c>
      <c r="S61" s="50"/>
      <c r="T61" s="51"/>
      <c r="U61" s="51"/>
      <c r="V61" s="51"/>
      <c r="W61" s="51"/>
    </row>
    <row r="62" spans="1:23">
      <c r="A62" s="1">
        <f t="shared" si="3"/>
        <v>56</v>
      </c>
      <c r="B62" s="1" t="s">
        <v>14</v>
      </c>
      <c r="C62" s="1" t="s">
        <v>92</v>
      </c>
      <c r="D62" s="1" t="s">
        <v>92</v>
      </c>
      <c r="E62" s="1" t="s">
        <v>89</v>
      </c>
      <c r="F62" s="1">
        <v>5</v>
      </c>
      <c r="G62" s="19" t="s">
        <v>20</v>
      </c>
      <c r="H62" s="4">
        <v>20389</v>
      </c>
      <c r="I62" s="31" t="s">
        <v>103</v>
      </c>
      <c r="J62" s="37">
        <v>6</v>
      </c>
      <c r="K62" s="6">
        <v>2</v>
      </c>
      <c r="L62" s="6">
        <v>2</v>
      </c>
      <c r="M62" s="6">
        <v>2</v>
      </c>
      <c r="N62" s="6">
        <v>6</v>
      </c>
      <c r="O62" s="7">
        <v>0</v>
      </c>
      <c r="P62" s="7">
        <v>0</v>
      </c>
      <c r="Q62" s="7">
        <f t="shared" si="4"/>
        <v>0</v>
      </c>
      <c r="R62" s="50"/>
      <c r="S62" s="50"/>
      <c r="T62" s="51"/>
      <c r="U62" s="51"/>
      <c r="V62" s="51"/>
      <c r="W62" s="51"/>
    </row>
    <row r="63" spans="1:23">
      <c r="A63" s="1">
        <f t="shared" si="3"/>
        <v>57</v>
      </c>
      <c r="B63" s="1" t="s">
        <v>14</v>
      </c>
      <c r="C63" s="1" t="s">
        <v>93</v>
      </c>
      <c r="D63" s="1" t="s">
        <v>93</v>
      </c>
      <c r="E63" s="1" t="s">
        <v>89</v>
      </c>
      <c r="F63" s="1">
        <v>4</v>
      </c>
      <c r="G63" s="8" t="s">
        <v>90</v>
      </c>
      <c r="H63" s="4">
        <v>20601.28</v>
      </c>
      <c r="I63" s="31" t="s">
        <v>103</v>
      </c>
      <c r="J63" s="37">
        <v>6</v>
      </c>
      <c r="K63" s="6">
        <v>4</v>
      </c>
      <c r="L63" s="6">
        <v>3</v>
      </c>
      <c r="M63" s="6">
        <v>0</v>
      </c>
      <c r="N63" s="6">
        <v>7</v>
      </c>
      <c r="O63" s="7">
        <v>-1</v>
      </c>
      <c r="P63" s="7">
        <v>0</v>
      </c>
      <c r="Q63" s="7">
        <f t="shared" si="4"/>
        <v>-1</v>
      </c>
      <c r="R63" s="50">
        <v>-1</v>
      </c>
      <c r="S63" s="50"/>
      <c r="T63" s="51"/>
      <c r="U63" s="51"/>
      <c r="V63" s="51"/>
      <c r="W63" s="51"/>
    </row>
    <row r="64" spans="1:23">
      <c r="A64" s="1">
        <f t="shared" si="3"/>
        <v>58</v>
      </c>
      <c r="B64" s="1" t="s">
        <v>14</v>
      </c>
      <c r="C64" s="1" t="s">
        <v>94</v>
      </c>
      <c r="D64" s="1" t="s">
        <v>95</v>
      </c>
      <c r="E64" s="1" t="s">
        <v>79</v>
      </c>
      <c r="F64" s="1">
        <v>5</v>
      </c>
      <c r="G64" s="8" t="s">
        <v>46</v>
      </c>
      <c r="H64" s="4">
        <v>20320</v>
      </c>
      <c r="I64" s="31" t="s">
        <v>103</v>
      </c>
      <c r="J64" s="37">
        <v>6</v>
      </c>
      <c r="K64" s="6">
        <v>0</v>
      </c>
      <c r="L64" s="6">
        <v>2</v>
      </c>
      <c r="M64" s="6">
        <v>4</v>
      </c>
      <c r="N64" s="6">
        <v>6</v>
      </c>
      <c r="O64" s="7">
        <v>0</v>
      </c>
      <c r="P64" s="7">
        <v>0</v>
      </c>
      <c r="Q64" s="7">
        <f t="shared" si="4"/>
        <v>0</v>
      </c>
      <c r="R64" s="50"/>
      <c r="S64" s="50"/>
      <c r="T64" s="51"/>
      <c r="U64" s="51"/>
      <c r="V64" s="51"/>
      <c r="W64" s="51"/>
    </row>
    <row r="65" spans="1:23">
      <c r="A65" s="1">
        <f t="shared" si="3"/>
        <v>59</v>
      </c>
      <c r="B65" s="1" t="s">
        <v>14</v>
      </c>
      <c r="C65" s="1" t="s">
        <v>96</v>
      </c>
      <c r="D65" s="1" t="s">
        <v>96</v>
      </c>
      <c r="E65" s="1" t="s">
        <v>89</v>
      </c>
      <c r="F65" s="1">
        <v>4</v>
      </c>
      <c r="G65" s="8" t="s">
        <v>31</v>
      </c>
      <c r="H65" s="4">
        <v>35495</v>
      </c>
      <c r="I65" s="3" t="s">
        <v>102</v>
      </c>
      <c r="J65" s="37">
        <v>9</v>
      </c>
      <c r="K65" s="6">
        <v>4</v>
      </c>
      <c r="L65" s="6">
        <v>5</v>
      </c>
      <c r="M65" s="48">
        <v>2</v>
      </c>
      <c r="N65" s="6">
        <v>11</v>
      </c>
      <c r="O65" s="7">
        <v>-2</v>
      </c>
      <c r="P65" s="7">
        <v>0</v>
      </c>
      <c r="Q65" s="7">
        <f t="shared" si="4"/>
        <v>-2</v>
      </c>
      <c r="R65" s="50"/>
      <c r="S65" s="50">
        <v>-1</v>
      </c>
      <c r="T65" s="51">
        <v>-1</v>
      </c>
      <c r="U65" s="51"/>
      <c r="V65" s="51"/>
      <c r="W65" s="51"/>
    </row>
    <row r="66" spans="1:23">
      <c r="A66" s="1">
        <f t="shared" si="3"/>
        <v>60</v>
      </c>
      <c r="B66" s="1" t="s">
        <v>14</v>
      </c>
      <c r="C66" s="1" t="s">
        <v>97</v>
      </c>
      <c r="D66" s="1" t="s">
        <v>97</v>
      </c>
      <c r="E66" s="1" t="s">
        <v>89</v>
      </c>
      <c r="F66" s="1">
        <v>5</v>
      </c>
      <c r="G66" s="8" t="s">
        <v>46</v>
      </c>
      <c r="H66" s="9">
        <v>11520.11</v>
      </c>
      <c r="I66" s="31" t="s">
        <v>103</v>
      </c>
      <c r="J66" s="37">
        <v>6</v>
      </c>
      <c r="K66" s="6">
        <v>1</v>
      </c>
      <c r="L66" s="6">
        <v>3</v>
      </c>
      <c r="M66" s="6">
        <v>1</v>
      </c>
      <c r="N66" s="6">
        <v>5</v>
      </c>
      <c r="O66" s="7">
        <v>0</v>
      </c>
      <c r="P66" s="32">
        <v>1</v>
      </c>
      <c r="Q66" s="7">
        <f t="shared" si="4"/>
        <v>1</v>
      </c>
      <c r="R66" s="50"/>
      <c r="S66" s="50"/>
      <c r="T66" s="51"/>
      <c r="U66" s="51"/>
      <c r="V66" s="51"/>
      <c r="W66" s="52">
        <v>1</v>
      </c>
    </row>
    <row r="67" spans="1:23">
      <c r="D67" s="36"/>
      <c r="E67" s="53" t="s">
        <v>116</v>
      </c>
    </row>
    <row r="68" spans="1:23">
      <c r="R68"/>
      <c r="S68"/>
      <c r="T68"/>
      <c r="U68"/>
      <c r="V68"/>
      <c r="W68"/>
    </row>
  </sheetData>
  <mergeCells count="17">
    <mergeCell ref="R3:S3"/>
    <mergeCell ref="T3:V3"/>
    <mergeCell ref="W3:W4"/>
    <mergeCell ref="A1:W1"/>
    <mergeCell ref="G2:G4"/>
    <mergeCell ref="H2:H4"/>
    <mergeCell ref="I2:I4"/>
    <mergeCell ref="A2:A4"/>
    <mergeCell ref="B2:B4"/>
    <mergeCell ref="C2:C4"/>
    <mergeCell ref="D2:D4"/>
    <mergeCell ref="E2:E4"/>
    <mergeCell ref="F2:F4"/>
    <mergeCell ref="R2:W2"/>
    <mergeCell ref="J2:J4"/>
    <mergeCell ref="K2:N3"/>
    <mergeCell ref="O2:Q3"/>
  </mergeCells>
  <phoneticPr fontId="4" type="noConversion"/>
  <pageMargins left="0.3" right="0.27" top="0.53" bottom="0.4" header="0.3" footer="0.3"/>
  <pageSetup paperSize="9" scale="6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</vt:lpstr>
      <vt:lpstr>Sheet2</vt:lpstr>
      <vt:lpstr>Sheet3</vt:lpstr>
      <vt:lpstr>sheet!Print_Area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kpost2011</dc:creator>
  <cp:lastModifiedBy>user_00S</cp:lastModifiedBy>
  <cp:lastPrinted>2015-11-18T06:02:34Z</cp:lastPrinted>
  <dcterms:created xsi:type="dcterms:W3CDTF">2015-11-03T04:31:28Z</dcterms:created>
  <dcterms:modified xsi:type="dcterms:W3CDTF">2015-11-18T07:23:06Z</dcterms:modified>
</cp:coreProperties>
</file>