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18795" windowHeight="11370"/>
  </x:bookViews>
  <x:sheets>
    <x:sheet name="예산배정" sheetId="1" r:id="rId4"/>
  </x:sheets>
  <x:definedNames>
    <x:definedName name="_xlnm.Print_Area" localSheetId="0">예산배정!$A$1:$H$23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<x:sst xmlns:r="http://schemas.openxmlformats.org/officeDocument/2006/relationships" xmlns:c="http://schemas.openxmlformats.org/drawingml/2006/chart" xmlns:x="http://schemas.openxmlformats.org/spreadsheetml/2006/main" count="31" uniqueCount="31">
  <x:si>
    <x:t>실적점유비
(%)</x:t>
  </x:si>
  <x:si>
    <x:t>관서</x:t>
  </x:si>
  <x:si>
    <x:t>계</x:t>
  </x:si>
  <x:si>
    <x:t>3그룹</x:t>
  </x:si>
  <x:si>
    <x:t>2그룹</x:t>
  </x:si>
  <x:si>
    <x:t>1그룹</x:t>
  </x:si>
  <x:si>
    <x:t>목표</x:t>
  </x:si>
  <x:si>
    <x:t>태  백</x:t>
  </x:si>
  <x:si>
    <x:t>홍  천</x:t>
  </x:si>
  <x:si>
    <x:t>인  제</x:t>
  </x:si>
  <x:si>
    <x:t>철  원</x:t>
  </x:si>
  <x:si>
    <x:t>화  천</x:t>
  </x:si>
  <x:si>
    <x:t>횡  성</x:t>
  </x:si>
  <x:si>
    <x:t>정  선</x:t>
  </x:si>
  <x:si>
    <x:t>합  계</x:t>
  </x:si>
  <x:si>
    <x:t>영  월</x:t>
  </x:si>
  <x:si>
    <x:t>강  릉</x:t>
  </x:si>
  <x:si>
    <x:t>양  양</x:t>
  </x:si>
  <x:si>
    <x:t>양  구</x:t>
  </x:si>
  <x:si>
    <x:t>동  해</x:t>
  </x:si>
  <x:si>
    <x:t>원  주</x:t>
  </x:si>
  <x:si>
    <x:t>속  초</x:t>
  </x:si>
  <x:si>
    <x:t>삼  척</x:t>
  </x:si>
  <x:si>
    <x:t>춘  천</x:t>
  </x:si>
  <x:si>
    <x:t>예 산 배 정</x:t>
  </x:si>
  <x:si>
    <x:t>평  창</x:t>
  </x:si>
  <x:si>
    <x:t>5133-321
-210-01</x:t>
  </x:si>
  <x:si>
    <x:t>5133-321
-220-01</x:t>
  </x:si>
  <x:si>
    <x:t>실   적
(10.28.현재)</x:t>
  </x:si>
  <x:si>
    <x:t>소포사업 마케팅 예산 배정</x:t>
  </x:si>
  <x:si>
    <x:t>(단위 : 천원, %)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</x:si>
</x:sst>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#,##0,"/>
    <x:numFmt numFmtId="165" formatCode="#,##0.0_ ;[Red]\-#,##0.0\ "/>
    <x:numFmt numFmtId="166" formatCode="#,##0_ "/>
    <x:numFmt numFmtId="167" formatCode="#,##0_ ;[Red]\-#,##0\ "/>
  </x:numFmts>
  <x:fonts count="1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4"/>
      <x:color rgb="ff000000"/>
      <x:b val="1"/>
    </x:font>
    <x:font>
      <x:name val="맑은 고딕"/>
      <x:sz val="16"/>
      <x:color rgb="ff000000"/>
    </x:font>
    <x:font>
      <x:name val="맑은 고딕"/>
      <x:sz val="15"/>
      <x:color rgb="ff000000"/>
    </x:font>
    <x:font>
      <x:name val="맑은 고딕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32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HY헤드라인M"/>
          <x:sz val="32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32"/>
          <x:color rgb="ff0000ff"/>
          <hs:size val="100"/>
          <hs:ratio val="100"/>
          <hs:spacing val="0"/>
          <hs:offset val="0"/>
        </x:font>
      </mc:Choice>
      <mc:Fallback>
        <x:font>
          <x:name val="HY헤드라인M"/>
          <x:sz val="32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cc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d9d9d9"/>
        <x:bgColor indexed="64"/>
      </x:patternFill>
    </x:fill>
  </x:fills>
  <x:borders count="19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double">
        <x:color indexed="64"/>
      </x:bottom>
    </x:border>
  </x:borders>
  <x:cellStyleXfs count="15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9" fontId="0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45">
    <x:xf numFmtId="0" fontId="0" fillId="0" borderId="0" xfId="0" applyNumberFormat="1">
      <x:alignment horizontal="general" vertical="center"/>
    </x:xf>
    <x:xf numFmtId="0" fontId="6" fillId="0" borderId="0" xfId="3" applyNumberFormat="1" applyFont="1" applyFill="1" applyBorder="1" applyAlignment="1" applyProtection="1">
      <x:alignment horizontal="general" vertical="center"/>
    </x:xf>
    <x:xf numFmtId="0" fontId="7" fillId="0" borderId="0" xfId="3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8" fillId="0" borderId="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1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1" xfId="1" applyNumberFormat="1" applyFont="1" applyFill="1" applyBorder="1" applyAlignment="1" applyProtection="1">
          <x:alignment horizontal="right" vertical="center"/>
        </x:xf>
      </mc:Fallback>
    </mc:AlternateContent>
    <x:xf numFmtId="41" fontId="10" fillId="0" borderId="0" xfId="1" applyNumberFormat="1" applyFont="1">
      <x:alignment horizontal="general" vertical="center"/>
    </x:xf>
    <x:xf numFmtId="165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3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3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4" borderId="4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4" borderId="4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4" borderId="4" xfId="2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4" borderId="4" xfId="2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1" fillId="4" borderId="4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1" fillId="4" borderId="4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4" borderId="5" xfId="3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4" borderId="5" xfId="3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1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1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2" borderId="1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2" borderId="1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0" borderId="1" xfId="2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0" borderId="1" xfId="2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2" fillId="0" borderId="1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2" fillId="0" borderId="1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2" fillId="0" borderId="6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2" fillId="0" borderId="6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7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7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7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7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2" borderId="7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2" borderId="7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0" borderId="7" xfId="2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0" borderId="7" xfId="2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2" fillId="0" borderId="7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2" fillId="0" borderId="7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2" fillId="0" borderId="8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2" fillId="0" borderId="8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3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4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3" borderId="9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9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3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3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0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0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3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3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4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4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14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14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15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15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6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6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7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7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8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1" fillId="3" borderId="18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8" xfId="3" applyNumberFormat="1" applyFont="1" applyFill="1" applyBorder="1" applyAlignment="1" applyProtection="1" hs:applyExtension="1">
          <x:alignment horizontal="center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1" fillId="3" borderId="18" xfId="3" applyNumberFormat="1" applyFont="1" applyFill="1" applyBorder="1" applyAlignment="1" applyProtection="1">
          <x:alignment horizontal="center" vertical="center"/>
        </x:xf>
      </mc:Fallback>
    </mc:AlternateContent>
  </x:cellXfs>
  <x:cellStyles count="4">
    <x:cellStyle xfId="2" builtinId="5"/>
    <x:cellStyle xfId="1" builtinId="6"/>
    <x:cellStyle xfId="0" builtinId="0"/>
    <x:cellStyle name="표준_Sheet1" xfId="3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H25"/>
  <x:sheetViews>
    <x:sheetView tabSelected="1" view="pageBreakPreview" topLeftCell="A1" zoomScale="60" zoomScaleSheetLayoutView="60" workbookViewId="0">
      <x:selection activeCell="L9" activeCellId="0" sqref="L9:L9"/>
    </x:sheetView>
  </x:sheetViews>
  <x:sheetFormatPr defaultColWidth="9.00390625" defaultRowHeight="16.399999999999999"/>
  <x:cols>
    <x:col min="1" max="1" width="11" customWidth="1"/>
    <x:col min="2" max="2" width="15.75" customWidth="1"/>
    <x:col min="3" max="3" width="21.375" customWidth="1"/>
    <x:col min="4" max="4" width="21.625" customWidth="1"/>
    <x:col min="5" max="5" width="17.25" style="8" customWidth="1"/>
    <x:col min="6" max="6" width="20" customWidth="1"/>
    <x:col min="7" max="7" width="17.625" customWidth="1"/>
    <x:col min="8" max="8" width="19.375" customWidth="1"/>
  </x:cols>
  <x:sheetData>
    <x:row r="1" spans="1:8" ht="60.75" customHeight="1">
      <x:c r="A1" s="28" t="s">
        <x:v>29</x:v>
      </x:c>
      <x:c r="B1" s="29"/>
      <x:c r="C1" s="29"/>
      <x:c r="D1" s="29"/>
      <x:c r="E1" s="29"/>
      <x:c r="F1" s="29"/>
      <x:c r="G1" s="29"/>
      <x:c r="H1" s="29"/>
    </x:row>
    <x:row r="2" spans="1:8" ht="30.75" customHeight="1">
      <x:c r="A2" s="1"/>
      <x:c r="B2" s="36"/>
      <x:c r="C2" s="36"/>
      <x:c r="D2" s="36"/>
      <x:c r="E2" s="36"/>
      <x:c r="F2" s="36"/>
      <x:c r="G2" s="36"/>
      <x:c r="H2" s="36"/>
    </x:row>
    <x:row r="3" spans="1:8" ht="34.5" customHeight="1">
      <x:c r="A3" s="2"/>
      <x:c r="B3" s="2"/>
      <x:c r="C3" s="2"/>
      <x:c r="D3" s="2"/>
      <x:c r="E3" s="9"/>
      <x:c r="F3" s="1"/>
      <x:c r="G3" s="32" t="s">
        <x:v>30</x:v>
      </x:c>
      <x:c r="H3" s="32"/>
    </x:row>
    <x:row r="4" spans="1:8" ht="45" customHeight="1">
      <x:c r="A4" s="41" t="s">
        <x:v>1</x:v>
      </x:c>
      <x:c r="B4" s="30"/>
      <x:c r="C4" s="30" t="s">
        <x:v>6</x:v>
      </x:c>
      <x:c r="D4" s="43" t="s">
        <x:v>28</x:v>
      </x:c>
      <x:c r="E4" s="30" t="s">
        <x:v>0</x:v>
      </x:c>
      <x:c r="F4" s="33" t="s">
        <x:v>24</x:v>
      </x:c>
      <x:c r="G4" s="34"/>
      <x:c r="H4" s="35"/>
    </x:row>
    <x:row r="5" spans="1:8" ht="68.25" customHeight="1">
      <x:c r="A5" s="42"/>
      <x:c r="B5" s="31"/>
      <x:c r="C5" s="31"/>
      <x:c r="D5" s="44"/>
      <x:c r="E5" s="31"/>
      <x:c r="F5" s="10" t="s">
        <x:v>26</x:v>
      </x:c>
      <x:c r="G5" s="10" t="s">
        <x:v>27</x:v>
      </x:c>
      <x:c r="H5" s="11" t="s">
        <x:v>2</x:v>
      </x:c>
    </x:row>
    <x:row r="6" spans="1:8" ht="45" customHeight="1">
      <x:c r="A6" s="37" t="s">
        <x:v>14</x:v>
      </x:c>
      <x:c r="B6" s="38"/>
      <x:c r="C6" s="12">
        <x:f>SUM(C7:C23)</x:f>
        <x:v>15578000000</x:v>
      </x:c>
      <x:c r="D6" s="12">
        <x:f>SUM(D7:D23)</x:f>
        <x:v>12532702193.78013</x:v>
      </x:c>
      <x:c r="E6" s="13">
        <x:f>D6/$D$6%</x:f>
        <x:v>100</x:v>
      </x:c>
      <x:c r="F6" s="14">
        <x:f>SUM(F7:F23)</x:f>
        <x:v>50000</x:v>
      </x:c>
      <x:c r="G6" s="14">
        <x:f>SUM(G7:G23)</x:f>
        <x:v>19000</x:v>
      </x:c>
      <x:c r="H6" s="15">
        <x:f>F6+G6</x:f>
        <x:v>69000</x:v>
      </x:c>
    </x:row>
    <x:row r="7" spans="1:8" ht="45" customHeight="1">
      <x:c r="A7" s="39" t="s">
        <x:v>5</x:v>
      </x:c>
      <x:c r="B7" s="16" t="s">
        <x:v>16</x:v>
      </x:c>
      <x:c r="C7" s="17">
        <x:v>1816000000</x:v>
      </x:c>
      <x:c r="D7" s="18">
        <x:v>1535901053.5308189</x:v>
      </x:c>
      <x:c r="E7" s="19">
        <x:f>D7/$D$6%</x:f>
        <x:v>12.255146813374957</x:v>
      </x:c>
      <x:c r="F7" s="20">
        <x:f>ROUND($F$25*E7%,-2)</x:f>
        <x:v>6100</x:v>
      </x:c>
      <x:c r="G7" s="20">
        <x:f>ROUND($G$25*E7%,-2)</x:f>
        <x:v>2300</x:v>
      </x:c>
      <x:c r="H7" s="21">
        <x:f>F7+G7</x:f>
        <x:v>8400</x:v>
      </x:c>
    </x:row>
    <x:row r="8" spans="1:8" ht="45" customHeight="1">
      <x:c r="A8" s="39"/>
      <x:c r="B8" s="16" t="s">
        <x:v>19</x:v>
      </x:c>
      <x:c r="C8" s="17">
        <x:v>721000000</x:v>
      </x:c>
      <x:c r="D8" s="18">
        <x:v>588713038.28765953</x:v>
      </x:c>
      <x:c r="E8" s="19">
        <x:f>D8/$D$6%</x:f>
        <x:v>4.6974150441381477</x:v>
      </x:c>
      <x:c r="F8" s="20">
        <x:f>ROUND($F$25*E8%,-2)</x:f>
        <x:v>2300</x:v>
      </x:c>
      <x:c r="G8" s="20">
        <x:f>ROUND($G$25*E8%,-2)</x:f>
        <x:v>900</x:v>
      </x:c>
      <x:c r="H8" s="21">
        <x:f>F8+G8</x:f>
        <x:v>3200</x:v>
      </x:c>
    </x:row>
    <x:row r="9" spans="1:8" ht="45" customHeight="1">
      <x:c r="A9" s="39"/>
      <x:c r="B9" s="16" t="s">
        <x:v>21</x:v>
      </x:c>
      <x:c r="C9" s="17">
        <x:v>728000000</x:v>
      </x:c>
      <x:c r="D9" s="18">
        <x:v>594893810.67653418</x:v>
      </x:c>
      <x:c r="E9" s="19">
        <x:f>D9/$D$6%</x:f>
        <x:v>4.7467322009117456</x:v>
      </x:c>
      <x:c r="F9" s="20">
        <x:f>ROUND($F$25*E9%,-2)</x:f>
        <x:v>2400</x:v>
      </x:c>
      <x:c r="G9" s="20">
        <x:f>ROUND($G$25*E9%,-2)</x:f>
        <x:v>900</x:v>
      </x:c>
      <x:c r="H9" s="21">
        <x:f>F9+G9</x:f>
        <x:v>3300</x:v>
      </x:c>
    </x:row>
    <x:row r="10" spans="1:8" ht="45" customHeight="1">
      <x:c r="A10" s="39"/>
      <x:c r="B10" s="16" t="s">
        <x:v>20</x:v>
      </x:c>
      <x:c r="C10" s="17">
        <x:v>2471000000</x:v>
      </x:c>
      <x:c r="D10" s="18">
        <x:v>2004438976.8215744</x:v>
      </x:c>
      <x:c r="E10" s="19">
        <x:f>D10/$D$6%</x:f>
        <x:v>15.993669568055003</x:v>
      </x:c>
      <x:c r="F10" s="20">
        <x:f>ROUND($F$25*E10%,-2)</x:f>
        <x:v>8000</x:v>
      </x:c>
      <x:c r="G10" s="20">
        <x:f>ROUND($G$25*E10%,-2)</x:f>
        <x:v>3000</x:v>
      </x:c>
      <x:c r="H10" s="21">
        <x:f>F10+G10</x:f>
        <x:v>11000</x:v>
      </x:c>
    </x:row>
    <x:row r="11" spans="1:8" ht="45" customHeight="1">
      <x:c r="A11" s="39"/>
      <x:c r="B11" s="16" t="s">
        <x:v>23</x:v>
      </x:c>
      <x:c r="C11" s="17">
        <x:v>1918000000</x:v>
      </x:c>
      <x:c r="D11" s="18">
        <x:v>1647395528.9780786</x:v>
      </x:c>
      <x:c r="E11" s="19">
        <x:f>D11/$D$6%</x:f>
        <x:v>13.144775192980063</x:v>
      </x:c>
      <x:c r="F11" s="20">
        <x:f>ROUND($F$25*E11%,-2)</x:f>
        <x:v>6600</x:v>
      </x:c>
      <x:c r="G11" s="20">
        <x:f>ROUND($G$25*E11%,-2)</x:f>
        <x:v>2500</x:v>
      </x:c>
      <x:c r="H11" s="21">
        <x:f>F11+G11</x:f>
        <x:v>9100</x:v>
      </x:c>
    </x:row>
    <x:row r="12" spans="1:8" ht="45" customHeight="1">
      <x:c r="A12" s="39" t="s">
        <x:v>4</x:v>
      </x:c>
      <x:c r="B12" s="16" t="s">
        <x:v>22</x:v>
      </x:c>
      <x:c r="C12" s="17">
        <x:v>818000000</x:v>
      </x:c>
      <x:c r="D12" s="18">
        <x:v>589305894.79548073</x:v>
      </x:c>
      <x:c r="E12" s="19">
        <x:f>D12/$D$6%</x:f>
        <x:v>4.70214552044449</x:v>
      </x:c>
      <x:c r="F12" s="20">
        <x:f>ROUND($F$25*E12%,-2)</x:f>
        <x:v>2400</x:v>
      </x:c>
      <x:c r="G12" s="20">
        <x:f>ROUND($G$25*E12%,-2)</x:f>
        <x:v>900</x:v>
      </x:c>
      <x:c r="H12" s="21">
        <x:f>F12+G12</x:f>
        <x:v>3300</x:v>
      </x:c>
    </x:row>
    <x:row r="13" spans="1:8" ht="45" customHeight="1">
      <x:c r="A13" s="39"/>
      <x:c r="B13" s="16" t="s">
        <x:v>15</x:v>
      </x:c>
      <x:c r="C13" s="17">
        <x:v>546000000</x:v>
      </x:c>
      <x:c r="D13" s="18">
        <x:v>453887338.96453136</x:v>
      </x:c>
      <x:c r="E13" s="19">
        <x:f>D13/$D$6%</x:f>
        <x:v>3.621623907969278</x:v>
      </x:c>
      <x:c r="F13" s="20">
        <x:f>ROUND($F$25*E13%,-2)</x:f>
        <x:v>1800</x:v>
      </x:c>
      <x:c r="G13" s="20">
        <x:f>ROUND($G$25*E13%,-2)</x:f>
        <x:v>700</x:v>
      </x:c>
      <x:c r="H13" s="21">
        <x:f>F13+G13</x:f>
        <x:v>2500</x:v>
      </x:c>
    </x:row>
    <x:row r="14" spans="1:8" ht="45" customHeight="1">
      <x:c r="A14" s="39"/>
      <x:c r="B14" s="16" t="s">
        <x:v>13</x:v>
      </x:c>
      <x:c r="C14" s="17">
        <x:v>590000000</x:v>
      </x:c>
      <x:c r="D14" s="18">
        <x:v>481038700.54771823</x:v>
      </x:c>
      <x:c r="E14" s="19">
        <x:f>D14/$D$6%</x:f>
        <x:v>3.8382680216119196</x:v>
      </x:c>
      <x:c r="F14" s="20">
        <x:f>ROUND($F$25*E14%,-2)</x:f>
        <x:v>1900</x:v>
      </x:c>
      <x:c r="G14" s="20">
        <x:f>ROUND($G$25*E14%,-2)</x:f>
        <x:v>700</x:v>
      </x:c>
      <x:c r="H14" s="21">
        <x:f>F14+G14</x:f>
        <x:v>2600</x:v>
      </x:c>
    </x:row>
    <x:row r="15" spans="1:8" ht="45" customHeight="1">
      <x:c r="A15" s="39"/>
      <x:c r="B15" s="16" t="s">
        <x:v>10</x:v>
      </x:c>
      <x:c r="C15" s="17">
        <x:v>775000000</x:v>
      </x:c>
      <x:c r="D15" s="18">
        <x:v>618980797.11835873</x:v>
      </x:c>
      <x:c r="E15" s="19">
        <x:f>D15/$D$6%</x:f>
        <x:v>4.9389252816168687</x:v>
      </x:c>
      <x:c r="F15" s="20">
        <x:f>ROUND($F$25*E15%,-2)</x:f>
        <x:v>2500</x:v>
      </x:c>
      <x:c r="G15" s="20">
        <x:f>ROUNDUP($G$25*E15%,-2)</x:f>
        <x:v>1000</x:v>
      </x:c>
      <x:c r="H15" s="21">
        <x:f>F15+G15</x:f>
        <x:v>3500</x:v>
      </x:c>
    </x:row>
    <x:row r="16" spans="1:8" ht="45" customHeight="1">
      <x:c r="A16" s="39"/>
      <x:c r="B16" s="16" t="s">
        <x:v>8</x:v>
      </x:c>
      <x:c r="C16" s="17">
        <x:v>900000000</x:v>
      </x:c>
      <x:c r="D16" s="18">
        <x:v>656605704.69510365</x:v>
      </x:c>
      <x:c r="E16" s="19">
        <x:f>D16/$D$6%</x:f>
        <x:v>5.2391391301149026</x:v>
      </x:c>
      <x:c r="F16" s="20">
        <x:f>ROUND($F$25*E16%,-2)</x:f>
        <x:v>2600</x:v>
      </x:c>
      <x:c r="G16" s="20">
        <x:f>ROUND($G$25*E16%,-2)</x:f>
        <x:v>1000</x:v>
      </x:c>
      <x:c r="H16" s="21">
        <x:f>F16+G16</x:f>
        <x:v>3600</x:v>
      </x:c>
    </x:row>
    <x:row r="17" spans="1:8" ht="45" customHeight="1">
      <x:c r="A17" s="39"/>
      <x:c r="B17" s="16" t="s">
        <x:v>12</x:v>
      </x:c>
      <x:c r="C17" s="17">
        <x:v>1437000000</x:v>
      </x:c>
      <x:c r="D17" s="18">
        <x:v>1007171756.629107</x:v>
      </x:c>
      <x:c r="E17" s="19">
        <x:f>D17/$D$6%</x:f>
        <x:v>8.0363495522055697</x:v>
      </x:c>
      <x:c r="F17" s="20">
        <x:f>ROUND($F$25*E17%,-2)</x:f>
        <x:v>4000</x:v>
      </x:c>
      <x:c r="G17" s="20">
        <x:f>ROUND($G$25*E17%,-2)</x:f>
        <x:v>1500</x:v>
      </x:c>
      <x:c r="H17" s="21">
        <x:f>F17+G17</x:f>
        <x:v>5500</x:v>
      </x:c>
    </x:row>
    <x:row r="18" spans="1:8" ht="45" customHeight="1">
      <x:c r="A18" s="39" t="s">
        <x:v>3</x:v>
      </x:c>
      <x:c r="B18" s="16" t="s">
        <x:v>18</x:v>
      </x:c>
      <x:c r="C18" s="17">
        <x:v>466000000</x:v>
      </x:c>
      <x:c r="D18" s="18">
        <x:v>418673830.02509278</x:v>
      </x:c>
      <x:c r="E18" s="19">
        <x:f>D18/$D$6%</x:f>
        <x:v>3.340650911124952</x:v>
      </x:c>
      <x:c r="F18" s="20">
        <x:f>ROUND($F$25*E18%,-2)</x:f>
        <x:v>1700</x:v>
      </x:c>
      <x:c r="G18" s="20">
        <x:f>ROUND($G$25*E18%,-2)</x:f>
        <x:v>600</x:v>
      </x:c>
      <x:c r="H18" s="21">
        <x:f>F18+G18</x:f>
        <x:v>2300</x:v>
      </x:c>
    </x:row>
    <x:row r="19" spans="1:8" ht="45" customHeight="1">
      <x:c r="A19" s="39"/>
      <x:c r="B19" s="16" t="s">
        <x:v>17</x:v>
      </x:c>
      <x:c r="C19" s="17">
        <x:v>387000000</x:v>
      </x:c>
      <x:c r="D19" s="18">
        <x:v>331475109.58502579</x:v>
      </x:c>
      <x:c r="E19" s="19">
        <x:f>D19/$D$6%</x:f>
        <x:v>2.6448814027475573</x:v>
      </x:c>
      <x:c r="F19" s="20">
        <x:f>ROUND($F$25*E19%,-2)</x:f>
        <x:v>1300</x:v>
      </x:c>
      <x:c r="G19" s="20">
        <x:f>ROUND($G$25*E19%,-2)</x:f>
        <x:v>500</x:v>
      </x:c>
      <x:c r="H19" s="21">
        <x:f>F19+G19</x:f>
        <x:v>1800</x:v>
      </x:c>
    </x:row>
    <x:row r="20" spans="1:8" ht="45" customHeight="1">
      <x:c r="A20" s="39"/>
      <x:c r="B20" s="16" t="s">
        <x:v>9</x:v>
      </x:c>
      <x:c r="C20" s="17">
        <x:v>573000000</x:v>
      </x:c>
      <x:c r="D20" s="18">
        <x:v>416493672.20802826</x:v>
      </x:c>
      <x:c r="E20" s="19">
        <x:f>D20/$D$6%</x:f>
        <x:v>3.3232551589291766</x:v>
      </x:c>
      <x:c r="F20" s="20">
        <x:f>ROUND($F$25*E20%,-2)</x:f>
        <x:v>1700</x:v>
      </x:c>
      <x:c r="G20" s="20">
        <x:f>ROUND($G$25*E20%,-2)</x:f>
        <x:v>600</x:v>
      </x:c>
      <x:c r="H20" s="21">
        <x:f>F20+G20</x:f>
        <x:v>2300</x:v>
      </x:c>
    </x:row>
    <x:row r="21" spans="1:8" ht="45" customHeight="1">
      <x:c r="A21" s="39"/>
      <x:c r="B21" s="16" t="s">
        <x:v>7</x:v>
      </x:c>
      <x:c r="C21" s="17">
        <x:v>357000000</x:v>
      </x:c>
      <x:c r="D21" s="18">
        <x:v>288440926.58234888</x:v>
      </x:c>
      <x:c r="E21" s="19">
        <x:f>D21/$D$6%</x:f>
        <x:v>2.3015062683409138</x:v>
      </x:c>
      <x:c r="F21" s="20">
        <x:f>ROUND($F$25*E21%,-2)</x:f>
        <x:v>1200</x:v>
      </x:c>
      <x:c r="G21" s="20">
        <x:f>ROUNDUP($G$25*E21%,-2)</x:f>
        <x:v>500</x:v>
      </x:c>
      <x:c r="H21" s="21">
        <x:f>F21+G21</x:f>
        <x:v>1700</x:v>
      </x:c>
    </x:row>
    <x:row r="22" spans="1:8" ht="45" customHeight="1">
      <x:c r="A22" s="39"/>
      <x:c r="B22" s="16" t="s">
        <x:v>25</x:v>
      </x:c>
      <x:c r="C22" s="17">
        <x:v>687000000</x:v>
      </x:c>
      <x:c r="D22" s="18">
        <x:v>537593316.31559801</x:v>
      </x:c>
      <x:c r="E22" s="19">
        <x:f>D22/$D$6%</x:f>
        <x:v>4.2895243819198132</x:v>
      </x:c>
      <x:c r="F22" s="20">
        <x:f>ROUND($F$25*E22%,-2)</x:f>
        <x:v>2100</x:v>
      </x:c>
      <x:c r="G22" s="20">
        <x:f>ROUND($G$25*E22%,-2)</x:f>
        <x:v>800</x:v>
      </x:c>
      <x:c r="H22" s="21">
        <x:f>F22+G22</x:f>
        <x:v>2900</x:v>
      </x:c>
    </x:row>
    <x:row r="23" spans="1:8" ht="45" customHeight="1">
      <x:c r="A23" s="40"/>
      <x:c r="B23" s="22" t="s">
        <x:v>11</x:v>
      </x:c>
      <x:c r="C23" s="23">
        <x:v>388000000</x:v>
      </x:c>
      <x:c r="D23" s="24">
        <x:v>361692738.01906979</x:v>
      </x:c>
      <x:c r="E23" s="25">
        <x:f>D23/$D$6%</x:f>
        <x:v>2.8859916435146342</x:v>
      </x:c>
      <x:c r="F23" s="26">
        <x:f>ROUND($F$25*E23%,-2)</x:f>
        <x:v>1400</x:v>
      </x:c>
      <x:c r="G23" s="26">
        <x:f>ROUNDUP($G$25*E23%,-2)</x:f>
        <x:v>600</x:v>
      </x:c>
      <x:c r="H23" s="27">
        <x:f>F23+G23</x:f>
        <x:v>2000</x:v>
      </x:c>
    </x:row>
    <x:row r="24" spans="8:8">
      <x:c r="H24" s="7"/>
    </x:row>
    <x:row r="25" spans="6:7" ht="29.25" customHeight="1">
      <x:c r="F25" s="6">
        <x:v>50000</x:v>
      </x:c>
      <x:c r="G25" s="6">
        <x:v>19000</x:v>
      </x:c>
    </x:row>
  </x:sheetData>
  <x:mergeCells count="12">
    <x:mergeCell ref="A1:H1"/>
    <x:mergeCell ref="E4:E5"/>
    <x:mergeCell ref="G3:H3"/>
    <x:mergeCell ref="F4:H4"/>
    <x:mergeCell ref="B2:H2"/>
    <x:mergeCell ref="A6:B6"/>
    <x:mergeCell ref="A7:A11"/>
    <x:mergeCell ref="A12:A17"/>
    <x:mergeCell ref="A18:A23"/>
    <x:mergeCell ref="A4:B5"/>
    <x:mergeCell ref="C4:C5"/>
    <x:mergeCell ref="D4:D5"/>
  </x:mergeCells>
  <x:pageMargins left="0.69972223043441772" right="0.69972223043441772" top="0.75" bottom="0.75" header="0.30000001192092896" footer="0.30000001192092896"/>
  <x:pageSetup paperSize="9" scale="55" firstPageNumber="1" fitToWidth="1" fitToHeight="1" orientation="portrait" usePrinterDefaults="1" blackAndWhite="0" draft="0" useFirstPageNumber="0" horizontalDpi="600" verticalDpi="0" copies="1"/>
  <x:rowBreaks count="1" manualBreakCount="1">
    <x:brk id="23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1" baseType="lpstr">
      <vt:lpstr>예산배정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39</cp:revision>
  <cp:lastPrinted>2015-10-30T01:28:11.358</cp:lastPrinted>
  <dcterms:created xsi:type="dcterms:W3CDTF">2015-10-13T01:58:36.000</dcterms:created>
  <dcterms:modified xsi:type="dcterms:W3CDTF">2015-10-30T02:15:57.166</dcterms:modified>
</cp:coreProperties>
</file>