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10560" windowWidth="19260" windowHeight="1215" tabRatio="911"/>
  </bookViews>
  <sheets>
    <sheet name="1.정원회수" sheetId="37" r:id="rId1"/>
    <sheet name="2.정원배정표" sheetId="42" r:id="rId2"/>
    <sheet name="2-1.정원배정(발생건별)" sheetId="43" r:id="rId3"/>
    <sheet name="2-2.배정기준" sheetId="39" r:id="rId4"/>
    <sheet name="3.승진수혜" sheetId="33" r:id="rId5"/>
  </sheets>
  <definedNames>
    <definedName name="_xlnm.Print_Area" localSheetId="0">'1.정원회수'!$A$1:$Y$26</definedName>
    <definedName name="_xlnm.Print_Area" localSheetId="1">'2.정원배정표'!$A$1:$AE$25</definedName>
    <definedName name="_xlnm.Print_Area" localSheetId="2">'2-1.정원배정(발생건별)'!$A$1:$Z$25</definedName>
    <definedName name="_xlnm.Print_Area" localSheetId="3">'2-2.배정기준'!$A$1:$H$59</definedName>
    <definedName name="_xlnm.Print_Area" localSheetId="4">'3.승진수혜'!$A$1:$Q$31</definedName>
  </definedNames>
  <calcPr calcId="124519"/>
</workbook>
</file>

<file path=xl/calcChain.xml><?xml version="1.0" encoding="utf-8"?>
<calcChain xmlns="http://schemas.openxmlformats.org/spreadsheetml/2006/main">
  <c r="E59" i="39"/>
  <c r="C59"/>
  <c r="E56"/>
  <c r="C56"/>
  <c r="E53"/>
  <c r="C53"/>
  <c r="E45"/>
  <c r="C45"/>
  <c r="J25" i="42" l="1"/>
  <c r="AD9"/>
  <c r="AD10"/>
  <c r="AD11"/>
  <c r="AD12"/>
  <c r="AD13"/>
  <c r="AD14"/>
  <c r="AD15"/>
  <c r="AD16"/>
  <c r="AD17"/>
  <c r="AD18"/>
  <c r="AD19"/>
  <c r="AD20"/>
  <c r="AD21"/>
  <c r="AD22"/>
  <c r="AD23"/>
  <c r="AD24"/>
  <c r="Y25"/>
  <c r="T25"/>
  <c r="O25"/>
  <c r="D25"/>
  <c r="E25"/>
  <c r="AD25" l="1"/>
  <c r="Z9"/>
  <c r="Z10"/>
  <c r="Z11"/>
  <c r="Z12"/>
  <c r="Z13"/>
  <c r="Z14"/>
  <c r="Z15"/>
  <c r="Z16"/>
  <c r="Z17"/>
  <c r="Z18"/>
  <c r="Z19"/>
  <c r="Z20"/>
  <c r="Z21"/>
  <c r="Z22"/>
  <c r="Z23"/>
  <c r="Z24"/>
  <c r="U9"/>
  <c r="U10"/>
  <c r="U11"/>
  <c r="U12"/>
  <c r="U13"/>
  <c r="U14"/>
  <c r="U15"/>
  <c r="U16"/>
  <c r="U17"/>
  <c r="U18"/>
  <c r="U19"/>
  <c r="U20"/>
  <c r="U21"/>
  <c r="U22"/>
  <c r="U23"/>
  <c r="U24"/>
  <c r="P9"/>
  <c r="P10"/>
  <c r="P11"/>
  <c r="P12"/>
  <c r="P13"/>
  <c r="P14"/>
  <c r="P15"/>
  <c r="P16"/>
  <c r="P17"/>
  <c r="P18"/>
  <c r="P19"/>
  <c r="P20"/>
  <c r="P21"/>
  <c r="P22"/>
  <c r="P23"/>
  <c r="P24"/>
  <c r="K9"/>
  <c r="K10"/>
  <c r="K11"/>
  <c r="K12"/>
  <c r="K13"/>
  <c r="K14"/>
  <c r="K15"/>
  <c r="K16"/>
  <c r="K17"/>
  <c r="K18"/>
  <c r="K19"/>
  <c r="K20"/>
  <c r="K21"/>
  <c r="K22"/>
  <c r="K23"/>
  <c r="K24"/>
  <c r="F9"/>
  <c r="F10"/>
  <c r="F11"/>
  <c r="F12"/>
  <c r="F13"/>
  <c r="F14"/>
  <c r="F15"/>
  <c r="F16"/>
  <c r="F17"/>
  <c r="F18"/>
  <c r="F19"/>
  <c r="F20"/>
  <c r="F21"/>
  <c r="F22"/>
  <c r="F23"/>
  <c r="F24"/>
  <c r="AD8"/>
  <c r="Z8"/>
  <c r="U8"/>
  <c r="P8"/>
  <c r="K8"/>
  <c r="F8"/>
  <c r="P25" i="43" l="1"/>
  <c r="P8"/>
  <c r="K8"/>
  <c r="K25" s="1"/>
  <c r="X25" i="42"/>
  <c r="Z25" s="1"/>
  <c r="W25"/>
  <c r="V25"/>
  <c r="S25"/>
  <c r="R25"/>
  <c r="Q25"/>
  <c r="U25" s="1"/>
  <c r="N25"/>
  <c r="P25" s="1"/>
  <c r="M25"/>
  <c r="L25"/>
  <c r="I25"/>
  <c r="H25"/>
  <c r="G25"/>
  <c r="C25"/>
  <c r="AB25" s="1"/>
  <c r="B25"/>
  <c r="AC24"/>
  <c r="AB24"/>
  <c r="AA24"/>
  <c r="AE24"/>
  <c r="AC23"/>
  <c r="AB23"/>
  <c r="AA23"/>
  <c r="AE23"/>
  <c r="AC22"/>
  <c r="AB22"/>
  <c r="AA22"/>
  <c r="AE22"/>
  <c r="AC21"/>
  <c r="AB21"/>
  <c r="AA21"/>
  <c r="AE21"/>
  <c r="AC20"/>
  <c r="AB20"/>
  <c r="AA20"/>
  <c r="AE20"/>
  <c r="AC19"/>
  <c r="AB19"/>
  <c r="AA19"/>
  <c r="AE19"/>
  <c r="AC18"/>
  <c r="AB18"/>
  <c r="AA18"/>
  <c r="AE18"/>
  <c r="AC17"/>
  <c r="AB17"/>
  <c r="AA17"/>
  <c r="AE17"/>
  <c r="AC16"/>
  <c r="AB16"/>
  <c r="AA16"/>
  <c r="AE16"/>
  <c r="AC15"/>
  <c r="AB15"/>
  <c r="AA15"/>
  <c r="AE15"/>
  <c r="AC14"/>
  <c r="AB14"/>
  <c r="AA14"/>
  <c r="AE14"/>
  <c r="AC13"/>
  <c r="AB13"/>
  <c r="AA13"/>
  <c r="AE13"/>
  <c r="AC12"/>
  <c r="AB12"/>
  <c r="AA12"/>
  <c r="AE12"/>
  <c r="AC11"/>
  <c r="AB11"/>
  <c r="AA11"/>
  <c r="AE11"/>
  <c r="AC10"/>
  <c r="AB10"/>
  <c r="AA10"/>
  <c r="AE10"/>
  <c r="AC9"/>
  <c r="AB9"/>
  <c r="AA9"/>
  <c r="AE9"/>
  <c r="AC8"/>
  <c r="AB8"/>
  <c r="AA8"/>
  <c r="AE8"/>
  <c r="AC25" l="1"/>
  <c r="K25"/>
  <c r="AA25"/>
  <c r="F25"/>
  <c r="P26" i="37"/>
  <c r="O26"/>
  <c r="N26"/>
  <c r="L26"/>
  <c r="K26"/>
  <c r="J26"/>
  <c r="V11"/>
  <c r="W11"/>
  <c r="X11"/>
  <c r="V12"/>
  <c r="W12"/>
  <c r="X12"/>
  <c r="V13"/>
  <c r="W13"/>
  <c r="X13"/>
  <c r="V14"/>
  <c r="W14"/>
  <c r="X14"/>
  <c r="V15"/>
  <c r="W15"/>
  <c r="X15"/>
  <c r="V16"/>
  <c r="W16"/>
  <c r="X16"/>
  <c r="V17"/>
  <c r="W17"/>
  <c r="X17"/>
  <c r="V18"/>
  <c r="W18"/>
  <c r="X18"/>
  <c r="V19"/>
  <c r="W19"/>
  <c r="X19"/>
  <c r="V20"/>
  <c r="W20"/>
  <c r="X20"/>
  <c r="V21"/>
  <c r="W21"/>
  <c r="X21"/>
  <c r="Y21"/>
  <c r="V22"/>
  <c r="W22"/>
  <c r="X22"/>
  <c r="Y22"/>
  <c r="V23"/>
  <c r="W23"/>
  <c r="X23"/>
  <c r="Y23"/>
  <c r="V24"/>
  <c r="W24"/>
  <c r="X24"/>
  <c r="Y24"/>
  <c r="V25"/>
  <c r="W25"/>
  <c r="X25"/>
  <c r="Y25"/>
  <c r="X10"/>
  <c r="W10"/>
  <c r="V10"/>
  <c r="W9"/>
  <c r="X9"/>
  <c r="V9"/>
  <c r="Q12"/>
  <c r="Q13"/>
  <c r="Q14"/>
  <c r="Q15"/>
  <c r="Q16"/>
  <c r="Q17"/>
  <c r="Q18"/>
  <c r="Q19"/>
  <c r="Q20"/>
  <c r="Q21"/>
  <c r="Q22"/>
  <c r="Q23"/>
  <c r="Q24"/>
  <c r="Q25"/>
  <c r="M12"/>
  <c r="M13"/>
  <c r="M14"/>
  <c r="M15"/>
  <c r="Y15" s="1"/>
  <c r="M16"/>
  <c r="M17"/>
  <c r="M18"/>
  <c r="M19"/>
  <c r="M20"/>
  <c r="M21"/>
  <c r="M22"/>
  <c r="M23"/>
  <c r="M24"/>
  <c r="M25"/>
  <c r="Q11"/>
  <c r="M11"/>
  <c r="Q10"/>
  <c r="M10"/>
  <c r="Q9"/>
  <c r="Q26" s="1"/>
  <c r="M9"/>
  <c r="M26" s="1"/>
  <c r="E29" i="39"/>
  <c r="C29"/>
  <c r="E26"/>
  <c r="C26"/>
  <c r="E23"/>
  <c r="C23"/>
  <c r="J27" i="33"/>
  <c r="AE25" i="42" l="1"/>
  <c r="U16" i="43"/>
  <c r="Z8" l="1"/>
  <c r="N12" i="33"/>
  <c r="O12"/>
  <c r="P12"/>
  <c r="N13"/>
  <c r="O13"/>
  <c r="P13"/>
  <c r="N14"/>
  <c r="O14"/>
  <c r="P14"/>
  <c r="N15"/>
  <c r="O15"/>
  <c r="P15"/>
  <c r="N16"/>
  <c r="O16"/>
  <c r="P16"/>
  <c r="N17"/>
  <c r="O17"/>
  <c r="P17"/>
  <c r="N18"/>
  <c r="O18"/>
  <c r="P18"/>
  <c r="N19"/>
  <c r="O19"/>
  <c r="P19"/>
  <c r="N20"/>
  <c r="O20"/>
  <c r="P20"/>
  <c r="N21"/>
  <c r="O21"/>
  <c r="P21"/>
  <c r="N22"/>
  <c r="O22"/>
  <c r="P22"/>
  <c r="N23"/>
  <c r="O23"/>
  <c r="P23"/>
  <c r="N24"/>
  <c r="O24"/>
  <c r="P24"/>
  <c r="N25"/>
  <c r="O25"/>
  <c r="P25"/>
  <c r="N26"/>
  <c r="O26"/>
  <c r="P26"/>
  <c r="N11"/>
  <c r="O11"/>
  <c r="P11"/>
  <c r="N10"/>
  <c r="O10"/>
  <c r="P10"/>
  <c r="Z24" i="43" l="1"/>
  <c r="Z23"/>
  <c r="Z22"/>
  <c r="Z21"/>
  <c r="Z20"/>
  <c r="Z19"/>
  <c r="Z17"/>
  <c r="Z16"/>
  <c r="Z15"/>
  <c r="Z14"/>
  <c r="Z13"/>
  <c r="Z12"/>
  <c r="Z11"/>
  <c r="Z10"/>
  <c r="Z9"/>
  <c r="E37" i="39"/>
  <c r="C37"/>
  <c r="Z25" i="43" l="1"/>
  <c r="U12"/>
  <c r="U13"/>
  <c r="U14"/>
  <c r="U15"/>
  <c r="U17"/>
  <c r="U18"/>
  <c r="U19"/>
  <c r="U20"/>
  <c r="U21"/>
  <c r="U22"/>
  <c r="U23"/>
  <c r="U24"/>
  <c r="U10"/>
  <c r="F23"/>
  <c r="F24"/>
  <c r="E20" i="33"/>
  <c r="E12"/>
  <c r="L27"/>
  <c r="K27"/>
  <c r="M26"/>
  <c r="M25"/>
  <c r="M24"/>
  <c r="M23"/>
  <c r="M22"/>
  <c r="M21"/>
  <c r="M20"/>
  <c r="M19"/>
  <c r="M18"/>
  <c r="M17"/>
  <c r="M16"/>
  <c r="M15"/>
  <c r="M14"/>
  <c r="M13"/>
  <c r="M12"/>
  <c r="M11"/>
  <c r="M10"/>
  <c r="I14"/>
  <c r="E14"/>
  <c r="F8" i="43"/>
  <c r="U8"/>
  <c r="U9"/>
  <c r="U11"/>
  <c r="E10" i="33"/>
  <c r="I10"/>
  <c r="E11"/>
  <c r="I11"/>
  <c r="I12"/>
  <c r="E13"/>
  <c r="I13"/>
  <c r="E15"/>
  <c r="I15"/>
  <c r="E16"/>
  <c r="I16"/>
  <c r="E17"/>
  <c r="Q17" s="1"/>
  <c r="I17"/>
  <c r="E18"/>
  <c r="I18"/>
  <c r="E19"/>
  <c r="I19"/>
  <c r="I20"/>
  <c r="E21"/>
  <c r="I21"/>
  <c r="E22"/>
  <c r="I22"/>
  <c r="E23"/>
  <c r="I23"/>
  <c r="Q23" s="1"/>
  <c r="E24"/>
  <c r="I24"/>
  <c r="E25"/>
  <c r="I25"/>
  <c r="Q25" s="1"/>
  <c r="E26"/>
  <c r="I26"/>
  <c r="B27"/>
  <c r="C27"/>
  <c r="D27"/>
  <c r="F27"/>
  <c r="G27"/>
  <c r="H27"/>
  <c r="Q22" l="1"/>
  <c r="Q18"/>
  <c r="Q26"/>
  <c r="Q10"/>
  <c r="Q24"/>
  <c r="Q20"/>
  <c r="Q21"/>
  <c r="Q19"/>
  <c r="Q16"/>
  <c r="Q15"/>
  <c r="Q14"/>
  <c r="O27"/>
  <c r="Q13"/>
  <c r="Q12"/>
  <c r="P27"/>
  <c r="N27"/>
  <c r="Q11"/>
  <c r="F25" i="43"/>
  <c r="M27" i="33"/>
  <c r="E27"/>
  <c r="I27"/>
  <c r="U25" i="43"/>
  <c r="B26" i="37"/>
  <c r="E9" i="39"/>
  <c r="C9"/>
  <c r="U9" i="37"/>
  <c r="U10"/>
  <c r="U11"/>
  <c r="U12"/>
  <c r="U13"/>
  <c r="U14"/>
  <c r="U15"/>
  <c r="U16"/>
  <c r="U18"/>
  <c r="U19"/>
  <c r="U20"/>
  <c r="U21"/>
  <c r="U22"/>
  <c r="U23"/>
  <c r="U24"/>
  <c r="I9"/>
  <c r="E9"/>
  <c r="E25"/>
  <c r="I16"/>
  <c r="Y16" s="1"/>
  <c r="I17"/>
  <c r="I18"/>
  <c r="I19"/>
  <c r="Y19" s="1"/>
  <c r="I20"/>
  <c r="Y20" s="1"/>
  <c r="I21"/>
  <c r="I22"/>
  <c r="I23"/>
  <c r="I24"/>
  <c r="I25"/>
  <c r="I11"/>
  <c r="I12"/>
  <c r="I13"/>
  <c r="I14"/>
  <c r="Y14" s="1"/>
  <c r="I15"/>
  <c r="E12"/>
  <c r="Y12" s="1"/>
  <c r="E13"/>
  <c r="E14"/>
  <c r="E15"/>
  <c r="E16"/>
  <c r="E17"/>
  <c r="Y17" s="1"/>
  <c r="E18"/>
  <c r="Y18" s="1"/>
  <c r="E19"/>
  <c r="E20"/>
  <c r="E21"/>
  <c r="E22"/>
  <c r="E23"/>
  <c r="E24"/>
  <c r="E10"/>
  <c r="T26"/>
  <c r="S26"/>
  <c r="R26"/>
  <c r="H26"/>
  <c r="G26"/>
  <c r="F26"/>
  <c r="C26"/>
  <c r="U25"/>
  <c r="U17"/>
  <c r="I10"/>
  <c r="E11"/>
  <c r="Y11" s="1"/>
  <c r="Y13" l="1"/>
  <c r="X26"/>
  <c r="W26"/>
  <c r="Y10"/>
  <c r="V26"/>
  <c r="Y9"/>
  <c r="Q27" i="33"/>
  <c r="U26" i="37"/>
  <c r="I26"/>
  <c r="E26"/>
  <c r="Y26" l="1"/>
  <c r="C12" i="39"/>
  <c r="E12"/>
  <c r="E15" l="1"/>
  <c r="C15" l="1"/>
</calcChain>
</file>

<file path=xl/comments1.xml><?xml version="1.0" encoding="utf-8"?>
<comments xmlns="http://schemas.openxmlformats.org/spreadsheetml/2006/main">
  <authors>
    <author>user</author>
  </authors>
  <commentList>
    <comment ref="J8" authorId="0">
      <text>
        <r>
          <rPr>
            <sz val="9"/>
            <color indexed="81"/>
            <rFont val="Tahoma"/>
            <family val="2"/>
          </rPr>
          <t>2015.7.1.</t>
        </r>
        <r>
          <rPr>
            <sz val="9"/>
            <color indexed="81"/>
            <rFont val="돋움"/>
            <family val="3"/>
            <charset val="129"/>
          </rPr>
          <t>자
결위정원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전주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<sst xmlns="http://schemas.openxmlformats.org/spreadsheetml/2006/main" count="440" uniqueCount="162">
  <si>
    <t>집중국</t>
    <phoneticPr fontId="1" type="noConversion"/>
  </si>
  <si>
    <t>전주</t>
    <phoneticPr fontId="1" type="noConversion"/>
  </si>
  <si>
    <t>동전주</t>
    <phoneticPr fontId="1" type="noConversion"/>
  </si>
  <si>
    <t>군산</t>
    <phoneticPr fontId="1" type="noConversion"/>
  </si>
  <si>
    <t>남원</t>
    <phoneticPr fontId="1" type="noConversion"/>
  </si>
  <si>
    <t>진안</t>
    <phoneticPr fontId="1" type="noConversion"/>
  </si>
  <si>
    <t xml:space="preserve"> </t>
    <phoneticPr fontId="1" type="noConversion"/>
  </si>
  <si>
    <t>소
계</t>
    <phoneticPr fontId="1" type="noConversion"/>
  </si>
  <si>
    <t>정읍</t>
    <phoneticPr fontId="1" type="noConversion"/>
  </si>
  <si>
    <t>김제</t>
    <phoneticPr fontId="1" type="noConversion"/>
  </si>
  <si>
    <t>무주</t>
    <phoneticPr fontId="1" type="noConversion"/>
  </si>
  <si>
    <t>장수</t>
    <phoneticPr fontId="1" type="noConversion"/>
  </si>
  <si>
    <t>합계</t>
    <phoneticPr fontId="1" type="noConversion"/>
  </si>
  <si>
    <t>완주</t>
    <phoneticPr fontId="1" type="noConversion"/>
  </si>
  <si>
    <t>익산</t>
    <phoneticPr fontId="1" type="noConversion"/>
  </si>
  <si>
    <t>부안</t>
    <phoneticPr fontId="1" type="noConversion"/>
  </si>
  <si>
    <t>임실</t>
    <phoneticPr fontId="1" type="noConversion"/>
  </si>
  <si>
    <t>순창</t>
    <phoneticPr fontId="1" type="noConversion"/>
  </si>
  <si>
    <t>고창</t>
    <phoneticPr fontId="1" type="noConversion"/>
  </si>
  <si>
    <t>군산</t>
    <phoneticPr fontId="1" type="noConversion"/>
  </si>
  <si>
    <t>익산</t>
    <phoneticPr fontId="1" type="noConversion"/>
  </si>
  <si>
    <t>정읍</t>
    <phoneticPr fontId="1" type="noConversion"/>
  </si>
  <si>
    <t>완주</t>
    <phoneticPr fontId="1" type="noConversion"/>
  </si>
  <si>
    <t>부안</t>
    <phoneticPr fontId="1" type="noConversion"/>
  </si>
  <si>
    <t>무주</t>
    <phoneticPr fontId="1" type="noConversion"/>
  </si>
  <si>
    <t>임실</t>
    <phoneticPr fontId="1" type="noConversion"/>
  </si>
  <si>
    <t>진안</t>
    <phoneticPr fontId="1" type="noConversion"/>
  </si>
  <si>
    <t>순창</t>
    <phoneticPr fontId="1" type="noConversion"/>
  </si>
  <si>
    <t>고창</t>
    <phoneticPr fontId="1" type="noConversion"/>
  </si>
  <si>
    <t>장수</t>
    <phoneticPr fontId="1" type="noConversion"/>
  </si>
  <si>
    <t>집중국</t>
    <phoneticPr fontId="1" type="noConversion"/>
  </si>
  <si>
    <t>합계</t>
    <phoneticPr fontId="1" type="noConversion"/>
  </si>
  <si>
    <t>o 총괄국별 내역</t>
    <phoneticPr fontId="1" type="noConversion"/>
  </si>
  <si>
    <t xml:space="preserve"> </t>
    <phoneticPr fontId="1" type="noConversion"/>
  </si>
  <si>
    <t xml:space="preserve"> </t>
    <phoneticPr fontId="1" type="noConversion"/>
  </si>
  <si>
    <t>직급</t>
    <phoneticPr fontId="1" type="noConversion"/>
  </si>
  <si>
    <t>결 원</t>
    <phoneticPr fontId="1" type="noConversion"/>
  </si>
  <si>
    <t>정원 배정</t>
    <phoneticPr fontId="1" type="noConversion"/>
  </si>
  <si>
    <t>비고</t>
    <phoneticPr fontId="1" type="noConversion"/>
  </si>
  <si>
    <t>구분</t>
    <phoneticPr fontId="1" type="noConversion"/>
  </si>
  <si>
    <t>인원</t>
    <phoneticPr fontId="1" type="noConversion"/>
  </si>
  <si>
    <t>배정사유</t>
    <phoneticPr fontId="1" type="noConversion"/>
  </si>
  <si>
    <t>해당계급</t>
    <phoneticPr fontId="1" type="noConversion"/>
  </si>
  <si>
    <t>소계</t>
    <phoneticPr fontId="1" type="noConversion"/>
  </si>
  <si>
    <t>6급</t>
    <phoneticPr fontId="1" type="noConversion"/>
  </si>
  <si>
    <t>상위계급</t>
    <phoneticPr fontId="1" type="noConversion"/>
  </si>
  <si>
    <t>7급</t>
    <phoneticPr fontId="1" type="noConversion"/>
  </si>
  <si>
    <t>8급</t>
    <phoneticPr fontId="1" type="noConversion"/>
  </si>
  <si>
    <t>9급</t>
    <phoneticPr fontId="1" type="noConversion"/>
  </si>
  <si>
    <t xml:space="preserve"> </t>
    <phoneticPr fontId="1" type="noConversion"/>
  </si>
  <si>
    <t>총괄국명</t>
    <phoneticPr fontId="1" type="noConversion"/>
  </si>
  <si>
    <t xml:space="preserve">     직급
국명</t>
    <phoneticPr fontId="1" type="noConversion"/>
  </si>
  <si>
    <t>합계</t>
    <phoneticPr fontId="1" type="noConversion"/>
  </si>
  <si>
    <t>전주</t>
    <phoneticPr fontId="1" type="noConversion"/>
  </si>
  <si>
    <t>동전주</t>
    <phoneticPr fontId="1" type="noConversion"/>
  </si>
  <si>
    <t>완주</t>
    <phoneticPr fontId="1" type="noConversion"/>
  </si>
  <si>
    <t>부안</t>
    <phoneticPr fontId="1" type="noConversion"/>
  </si>
  <si>
    <t>무주</t>
    <phoneticPr fontId="1" type="noConversion"/>
  </si>
  <si>
    <t>임실</t>
    <phoneticPr fontId="1" type="noConversion"/>
  </si>
  <si>
    <t>순창</t>
    <phoneticPr fontId="1" type="noConversion"/>
  </si>
  <si>
    <t>고창</t>
    <phoneticPr fontId="1" type="noConversion"/>
  </si>
  <si>
    <t>장수</t>
    <phoneticPr fontId="1" type="noConversion"/>
  </si>
  <si>
    <t xml:space="preserve"> </t>
    <phoneticPr fontId="1" type="noConversion"/>
  </si>
  <si>
    <t>자청보류</t>
    <phoneticPr fontId="1" type="noConversion"/>
  </si>
  <si>
    <t>우정청</t>
    <phoneticPr fontId="1" type="noConversion"/>
  </si>
  <si>
    <t>해당계급</t>
    <phoneticPr fontId="1" type="noConversion"/>
  </si>
  <si>
    <t>1. 우정직공무원 정원 회수</t>
    <phoneticPr fontId="1" type="noConversion"/>
  </si>
  <si>
    <t>우정청보류</t>
    <phoneticPr fontId="1" type="noConversion"/>
  </si>
  <si>
    <t>7급</t>
    <phoneticPr fontId="1" type="noConversion"/>
  </si>
  <si>
    <t>2. 우정직공무원 정원 조정·배정표</t>
    <phoneticPr fontId="1" type="noConversion"/>
  </si>
  <si>
    <r>
      <t>3.</t>
    </r>
    <r>
      <rPr>
        <b/>
        <sz val="22"/>
        <color theme="1"/>
        <rFont val="맑은 고딕"/>
        <family val="3"/>
        <charset val="129"/>
        <scheme val="minor"/>
      </rPr>
      <t xml:space="preserve"> 우정직공무원 승진</t>
    </r>
    <r>
      <rPr>
        <b/>
        <sz val="16"/>
        <color theme="1"/>
        <rFont val="맑은 고딕"/>
        <family val="3"/>
        <charset val="129"/>
        <scheme val="minor"/>
      </rPr>
      <t>(최대)</t>
    </r>
    <r>
      <rPr>
        <b/>
        <sz val="22"/>
        <color theme="1"/>
        <rFont val="맑은 고딕"/>
        <family val="3"/>
        <charset val="129"/>
        <scheme val="minor"/>
      </rPr>
      <t xml:space="preserve"> 수혜인원</t>
    </r>
    <phoneticPr fontId="1" type="noConversion"/>
  </si>
  <si>
    <r>
      <t>2</t>
    </r>
    <r>
      <rPr>
        <b/>
        <sz val="18"/>
        <color theme="1"/>
        <rFont val="맑은 고딕"/>
        <family val="3"/>
        <charset val="129"/>
        <scheme val="minor"/>
      </rPr>
      <t>-2</t>
    </r>
    <r>
      <rPr>
        <b/>
        <sz val="22"/>
        <color theme="1"/>
        <rFont val="맑은 고딕"/>
        <family val="3"/>
        <charset val="129"/>
        <scheme val="minor"/>
      </rPr>
      <t>. 우정직공무원 정원 조정· 배정 기준</t>
    </r>
    <phoneticPr fontId="1" type="noConversion"/>
  </si>
  <si>
    <r>
      <t>2</t>
    </r>
    <r>
      <rPr>
        <b/>
        <sz val="18"/>
        <color theme="1"/>
        <rFont val="맑은 고딕"/>
        <family val="3"/>
        <charset val="129"/>
        <scheme val="minor"/>
      </rPr>
      <t>-1</t>
    </r>
    <r>
      <rPr>
        <b/>
        <sz val="22"/>
        <color theme="1"/>
        <rFont val="맑은 고딕"/>
        <family val="3"/>
        <charset val="129"/>
        <scheme val="minor"/>
      </rPr>
      <t>. 우정직공무원 정원 조정·배정 발생건별 현황</t>
    </r>
    <phoneticPr fontId="1" type="noConversion"/>
  </si>
  <si>
    <t>6급</t>
  </si>
  <si>
    <t>7급</t>
  </si>
  <si>
    <t>8급</t>
  </si>
  <si>
    <t>9급</t>
  </si>
  <si>
    <t>소계</t>
    <phoneticPr fontId="1" type="noConversion"/>
  </si>
  <si>
    <t xml:space="preserve">        직급
국명</t>
    <phoneticPr fontId="1" type="noConversion"/>
  </si>
  <si>
    <t>6
급</t>
  </si>
  <si>
    <t>7
급</t>
  </si>
  <si>
    <t>8
급</t>
  </si>
  <si>
    <t>남원</t>
    <phoneticPr fontId="1" type="noConversion"/>
  </si>
  <si>
    <t>o 회수사유 : 공로연수, 퇴직으로 발생한 결원 정원을 회수 후, 계급배정 지침에 의거 재배정</t>
    <phoneticPr fontId="1" type="noConversion"/>
  </si>
  <si>
    <t>김제</t>
    <phoneticPr fontId="1" type="noConversion"/>
  </si>
  <si>
    <t>2.  우정(계리)</t>
    <phoneticPr fontId="1" type="noConversion"/>
  </si>
  <si>
    <t>1.  우정(집배)</t>
    <phoneticPr fontId="1" type="noConversion"/>
  </si>
  <si>
    <t>3.  우정(우편)</t>
    <phoneticPr fontId="1" type="noConversion"/>
  </si>
  <si>
    <t>결위국에 배정</t>
    <phoneticPr fontId="1" type="noConversion"/>
  </si>
  <si>
    <t>전주</t>
    <phoneticPr fontId="1" type="noConversion"/>
  </si>
  <si>
    <t>합계</t>
    <phoneticPr fontId="1" type="noConversion"/>
  </si>
  <si>
    <t xml:space="preserve">  - 회색 음영부분 7명은 기 회수 보류정원(15.7.1.자)</t>
    <phoneticPr fontId="1" type="noConversion"/>
  </si>
  <si>
    <t xml:space="preserve">  - 공로연수 1명(15.10.1.자), 명예퇴직 4명(15.8.31.자, 15.10.31.자), 사망퇴직 1명(15.7.26.자)</t>
    <phoneticPr fontId="1" type="noConversion"/>
  </si>
  <si>
    <t>우정(집배)</t>
    <phoneticPr fontId="1" type="noConversion"/>
  </si>
  <si>
    <t>우정(계리)</t>
    <phoneticPr fontId="1" type="noConversion"/>
  </si>
  <si>
    <t>우정(우편)</t>
    <phoneticPr fontId="1" type="noConversion"/>
  </si>
  <si>
    <t>우정(열관리)</t>
    <phoneticPr fontId="1" type="noConversion"/>
  </si>
  <si>
    <t>우정(방호)</t>
    <phoneticPr fontId="1" type="noConversion"/>
  </si>
  <si>
    <t>1</t>
    <phoneticPr fontId="1" type="noConversion"/>
  </si>
  <si>
    <t>-1,1</t>
    <phoneticPr fontId="1" type="noConversion"/>
  </si>
  <si>
    <t>-1,1,1</t>
    <phoneticPr fontId="1" type="noConversion"/>
  </si>
  <si>
    <t>-1</t>
    <phoneticPr fontId="1" type="noConversion"/>
  </si>
  <si>
    <t>-1</t>
    <phoneticPr fontId="1" type="noConversion"/>
  </si>
  <si>
    <t>1</t>
    <phoneticPr fontId="1" type="noConversion"/>
  </si>
  <si>
    <t>-1,1,1</t>
    <phoneticPr fontId="1" type="noConversion"/>
  </si>
  <si>
    <t>-1,-1,1</t>
    <phoneticPr fontId="1" type="noConversion"/>
  </si>
  <si>
    <t>-1,1</t>
    <phoneticPr fontId="1" type="noConversion"/>
  </si>
  <si>
    <t>1,1</t>
    <phoneticPr fontId="1" type="noConversion"/>
  </si>
  <si>
    <t>9
급</t>
  </si>
  <si>
    <t>o 배정사유 : 공로연수(1명), 명예퇴직(4명), 사망퇴직(1명), 보류정원(8명)</t>
    <phoneticPr fontId="1" type="noConversion"/>
  </si>
  <si>
    <t>o 배정사유 : 공로연수(1명), 명예퇴직(4명), 사망퇴직(1명), 보류정원(8명)</t>
    <phoneticPr fontId="1" type="noConversion"/>
  </si>
  <si>
    <t>우정(집배)</t>
    <phoneticPr fontId="1" type="noConversion"/>
  </si>
  <si>
    <t>우정(계리)</t>
    <phoneticPr fontId="1" type="noConversion"/>
  </si>
  <si>
    <t>우정(우편)</t>
    <phoneticPr fontId="1" type="noConversion"/>
  </si>
  <si>
    <t>합계</t>
    <phoneticPr fontId="1" type="noConversion"/>
  </si>
  <si>
    <t xml:space="preserve">  - 집배8급 2명(동전주1, 군산1)</t>
    <phoneticPr fontId="1" type="noConversion"/>
  </si>
  <si>
    <t xml:space="preserve">  - 계리7급 3명(동전주1, 군산1, 부안1), 계리8급 2명(동전주1, 군산1)</t>
    <phoneticPr fontId="1" type="noConversion"/>
  </si>
  <si>
    <t xml:space="preserve">  - 우편8급 1명(동전주)</t>
    <phoneticPr fontId="1" type="noConversion"/>
  </si>
  <si>
    <r>
      <t xml:space="preserve"> o 정.현원 불일치</t>
    </r>
    <r>
      <rPr>
        <sz val="12"/>
        <color rgb="FFFF0000"/>
        <rFont val="맑은 고딕"/>
        <family val="3"/>
        <charset val="129"/>
        <scheme val="minor"/>
      </rPr>
      <t>(근속승진자의 상위직급 승진으로 발생)</t>
    </r>
    <r>
      <rPr>
        <b/>
        <sz val="13"/>
        <color rgb="FFFF0000"/>
        <rFont val="맑은 고딕"/>
        <family val="3"/>
        <charset val="129"/>
        <scheme val="minor"/>
      </rPr>
      <t xml:space="preserve"> 해소를 위하여 승진 불가능</t>
    </r>
    <phoneticPr fontId="1" type="noConversion"/>
  </si>
  <si>
    <t>익산</t>
    <phoneticPr fontId="1" type="noConversion"/>
  </si>
  <si>
    <t>환산경력 최상위 관서 배정</t>
    <phoneticPr fontId="1" type="noConversion"/>
  </si>
  <si>
    <t>동전주</t>
    <phoneticPr fontId="1" type="noConversion"/>
  </si>
  <si>
    <t>환산경력 상위관서 배정</t>
  </si>
  <si>
    <t>동전주, 남원</t>
    <phoneticPr fontId="1" type="noConversion"/>
  </si>
  <si>
    <t>동전주, 남원, 부안</t>
    <phoneticPr fontId="1" type="noConversion"/>
  </si>
  <si>
    <t>동전주</t>
    <phoneticPr fontId="1" type="noConversion"/>
  </si>
  <si>
    <t>열관리에서 전환1</t>
    <phoneticPr fontId="1" type="noConversion"/>
  </si>
  <si>
    <t>방호에서 전환1</t>
    <phoneticPr fontId="1" type="noConversion"/>
  </si>
  <si>
    <t xml:space="preserve">동전주2, 군산1 </t>
    <phoneticPr fontId="1" type="noConversion"/>
  </si>
  <si>
    <t>정.현원 불일치 해소2(7.1.자 김인겸, 7.3.자 채신기) 및
환산경력 상위관서 배정</t>
    <phoneticPr fontId="1" type="noConversion"/>
  </si>
  <si>
    <t>진안</t>
    <phoneticPr fontId="1" type="noConversion"/>
  </si>
  <si>
    <t>8급</t>
    <phoneticPr fontId="1" type="noConversion"/>
  </si>
  <si>
    <t>열관리에서 전환1</t>
    <phoneticPr fontId="1" type="noConversion"/>
  </si>
  <si>
    <t>1년이상 하위경력자 승진관서 배제 및 환산경력 상위관서 배정</t>
    <phoneticPr fontId="1" type="noConversion"/>
  </si>
  <si>
    <t>부안</t>
    <phoneticPr fontId="1" type="noConversion"/>
  </si>
  <si>
    <t>전주, 익산</t>
    <phoneticPr fontId="1" type="noConversion"/>
  </si>
  <si>
    <t>부안</t>
    <phoneticPr fontId="1" type="noConversion"/>
  </si>
  <si>
    <t>동전주, 군산</t>
    <phoneticPr fontId="1" type="noConversion"/>
  </si>
  <si>
    <t>정.현원 불일치 해소(7.1.자 양혜남, 7.3.자 문길순)</t>
    <phoneticPr fontId="1" type="noConversion"/>
  </si>
  <si>
    <t>환산경력 상위관서 배정</t>
    <phoneticPr fontId="1" type="noConversion"/>
  </si>
  <si>
    <t>동전주, 군산</t>
    <phoneticPr fontId="1" type="noConversion"/>
  </si>
  <si>
    <t>익산,남원,고창,무주,임실,장수</t>
    <phoneticPr fontId="1" type="noConversion"/>
  </si>
  <si>
    <t>전주, 익산</t>
    <phoneticPr fontId="1" type="noConversion"/>
  </si>
  <si>
    <t>보류정원</t>
    <phoneticPr fontId="1" type="noConversion"/>
  </si>
  <si>
    <t>보류정원</t>
    <phoneticPr fontId="1" type="noConversion"/>
  </si>
  <si>
    <t>결위국에 배정</t>
    <phoneticPr fontId="1" type="noConversion"/>
  </si>
  <si>
    <t>전주,군산,익산,정읍,김제,무주,임실</t>
    <phoneticPr fontId="1" type="noConversion"/>
  </si>
  <si>
    <t>결위국에 배정</t>
    <phoneticPr fontId="1" type="noConversion"/>
  </si>
  <si>
    <t>정.현원 불일치 해소(7.3.자 고광월)</t>
    <phoneticPr fontId="1" type="noConversion"/>
  </si>
  <si>
    <t>4.  우정(방호)</t>
    <phoneticPr fontId="1" type="noConversion"/>
  </si>
  <si>
    <t>5.  우정(열관리)</t>
    <phoneticPr fontId="1" type="noConversion"/>
  </si>
  <si>
    <t>승진대상자가 없어 집배로 전환</t>
    <phoneticPr fontId="1" type="noConversion"/>
  </si>
  <si>
    <t>자청보류</t>
    <phoneticPr fontId="1" type="noConversion"/>
  </si>
  <si>
    <t>본부반납 및 인력효율화와 연계하여 재배정</t>
  </si>
  <si>
    <t>승진대상자 없어 계리로 전환</t>
    <phoneticPr fontId="1" type="noConversion"/>
  </si>
  <si>
    <t>승진대상자 없어 계리로 전환</t>
    <phoneticPr fontId="1" type="noConversion"/>
  </si>
  <si>
    <t>승진대상자 없어 집배로 전환</t>
    <phoneticPr fontId="1" type="noConversion"/>
  </si>
  <si>
    <t>정.현원 불일치 해소(7.1.자 김도형)</t>
  </si>
  <si>
    <t>정현원 불일치 해소를 위하여 계리로 전환</t>
    <phoneticPr fontId="1" type="noConversion"/>
  </si>
  <si>
    <t>환산경력 및 관서안배 고려</t>
    <phoneticPr fontId="1" type="noConversion"/>
  </si>
  <si>
    <t>집배에서 전환1</t>
    <phoneticPr fontId="1" type="noConversion"/>
  </si>
  <si>
    <t>전주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</si>
</sst>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;[Red]\-0\ 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HY동녘M"/>
      <family val="1"/>
      <charset val="129"/>
    </font>
    <font>
      <sz val="14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i/>
      <u/>
      <sz val="14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u/>
      <sz val="1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3"/>
      <color theme="1"/>
      <name val="HY중고딕"/>
      <family val="1"/>
      <charset val="129"/>
    </font>
    <font>
      <sz val="13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i/>
      <sz val="14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0" xfId="0" applyFill="1">
      <alignment vertical="center"/>
    </xf>
    <xf numFmtId="0" fontId="3" fillId="0" borderId="0" xfId="0" applyFont="1" applyAlignment="1">
      <alignment horizontal="left" vertical="center"/>
    </xf>
    <xf numFmtId="0" fontId="4" fillId="4" borderId="6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>
      <alignment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 shrinkToFit="1"/>
    </xf>
    <xf numFmtId="0" fontId="4" fillId="4" borderId="12" xfId="0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top"/>
    </xf>
    <xf numFmtId="41" fontId="4" fillId="0" borderId="4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/>
    </xf>
    <xf numFmtId="0" fontId="4" fillId="0" borderId="21" xfId="0" applyFont="1" applyBorder="1" applyAlignment="1">
      <alignment horizontal="center" vertical="top"/>
    </xf>
    <xf numFmtId="0" fontId="16" fillId="0" borderId="21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16" fillId="0" borderId="43" xfId="0" applyFont="1" applyBorder="1" applyAlignment="1">
      <alignment horizontal="center" vertical="top"/>
    </xf>
    <xf numFmtId="41" fontId="16" fillId="0" borderId="6" xfId="0" applyNumberFormat="1" applyFont="1" applyBorder="1" applyAlignment="1">
      <alignment horizontal="center" vertical="top"/>
    </xf>
    <xf numFmtId="0" fontId="16" fillId="0" borderId="7" xfId="0" applyFont="1" applyBorder="1" applyAlignment="1">
      <alignment horizontal="left" vertical="top"/>
    </xf>
    <xf numFmtId="0" fontId="16" fillId="0" borderId="44" xfId="0" applyFont="1" applyBorder="1" applyAlignment="1">
      <alignment horizontal="left" vertical="top"/>
    </xf>
    <xf numFmtId="0" fontId="4" fillId="0" borderId="0" xfId="0" applyFont="1" applyAlignment="1">
      <alignment horizontal="center" vertical="top"/>
    </xf>
    <xf numFmtId="41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41" fontId="16" fillId="0" borderId="0" xfId="0" applyNumberFormat="1" applyFont="1">
      <alignment vertical="center"/>
    </xf>
    <xf numFmtId="0" fontId="1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176" fontId="7" fillId="2" borderId="4" xfId="0" quotePrefix="1" applyNumberFormat="1" applyFont="1" applyFill="1" applyBorder="1" applyAlignment="1">
      <alignment horizontal="right" vertical="center"/>
    </xf>
    <xf numFmtId="0" fontId="4" fillId="0" borderId="50" xfId="0" applyFont="1" applyBorder="1" applyAlignment="1">
      <alignment horizontal="center" vertical="top"/>
    </xf>
    <xf numFmtId="41" fontId="4" fillId="0" borderId="8" xfId="0" applyNumberFormat="1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/>
    </xf>
    <xf numFmtId="41" fontId="4" fillId="0" borderId="38" xfId="0" applyNumberFormat="1" applyFont="1" applyBorder="1" applyAlignment="1">
      <alignment horizontal="center" vertical="top"/>
    </xf>
    <xf numFmtId="41" fontId="16" fillId="0" borderId="47" xfId="0" applyNumberFormat="1" applyFont="1" applyBorder="1" applyAlignment="1">
      <alignment horizontal="center" vertical="top"/>
    </xf>
    <xf numFmtId="0" fontId="4" fillId="0" borderId="39" xfId="0" applyFont="1" applyBorder="1" applyAlignment="1">
      <alignment horizontal="left" vertical="top" wrapText="1"/>
    </xf>
    <xf numFmtId="0" fontId="16" fillId="0" borderId="65" xfId="0" applyFont="1" applyBorder="1" applyAlignment="1">
      <alignment horizontal="center" vertical="top"/>
    </xf>
    <xf numFmtId="41" fontId="16" fillId="0" borderId="15" xfId="0" applyNumberFormat="1" applyFont="1" applyBorder="1" applyAlignment="1">
      <alignment horizontal="center" vertical="top"/>
    </xf>
    <xf numFmtId="0" fontId="16" fillId="0" borderId="24" xfId="0" applyFont="1" applyBorder="1" applyAlignment="1">
      <alignment horizontal="left" vertical="top"/>
    </xf>
    <xf numFmtId="0" fontId="16" fillId="0" borderId="66" xfId="0" applyFont="1" applyBorder="1" applyAlignment="1">
      <alignment horizontal="center" vertical="top"/>
    </xf>
    <xf numFmtId="0" fontId="4" fillId="0" borderId="69" xfId="0" applyFont="1" applyBorder="1" applyAlignment="1">
      <alignment horizontal="center" vertical="top"/>
    </xf>
    <xf numFmtId="41" fontId="4" fillId="0" borderId="25" xfId="0" applyNumberFormat="1" applyFont="1" applyBorder="1" applyAlignment="1">
      <alignment horizontal="center" vertical="top"/>
    </xf>
    <xf numFmtId="0" fontId="4" fillId="0" borderId="26" xfId="0" applyFont="1" applyBorder="1" applyAlignment="1">
      <alignment horizontal="left" vertical="top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right" vertical="center"/>
    </xf>
    <xf numFmtId="0" fontId="4" fillId="2" borderId="57" xfId="0" applyFont="1" applyFill="1" applyBorder="1" applyAlignment="1">
      <alignment horizontal="center" vertical="top"/>
    </xf>
    <xf numFmtId="0" fontId="16" fillId="2" borderId="61" xfId="0" applyFont="1" applyFill="1" applyBorder="1" applyAlignment="1">
      <alignment horizontal="center" vertical="top"/>
    </xf>
    <xf numFmtId="0" fontId="4" fillId="2" borderId="63" xfId="0" applyFont="1" applyFill="1" applyBorder="1" applyAlignment="1">
      <alignment horizontal="center" vertical="top"/>
    </xf>
    <xf numFmtId="0" fontId="16" fillId="2" borderId="59" xfId="0" applyFont="1" applyFill="1" applyBorder="1" applyAlignment="1">
      <alignment horizontal="left" vertical="top" wrapText="1"/>
    </xf>
    <xf numFmtId="0" fontId="4" fillId="4" borderId="46" xfId="0" applyFont="1" applyFill="1" applyBorder="1" applyAlignment="1">
      <alignment horizontal="center" vertical="center"/>
    </xf>
    <xf numFmtId="41" fontId="4" fillId="4" borderId="47" xfId="0" applyNumberFormat="1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41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41" fontId="4" fillId="4" borderId="19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 shrinkToFit="1"/>
    </xf>
    <xf numFmtId="0" fontId="7" fillId="4" borderId="12" xfId="0" applyFont="1" applyFill="1" applyBorder="1" applyAlignment="1">
      <alignment horizontal="center" vertical="center" wrapText="1" shrinkToFit="1"/>
    </xf>
    <xf numFmtId="0" fontId="7" fillId="4" borderId="37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40" xfId="0" applyFont="1" applyBorder="1" applyAlignment="1">
      <alignment horizontal="left" vertical="top"/>
    </xf>
    <xf numFmtId="0" fontId="4" fillId="0" borderId="42" xfId="0" applyFont="1" applyBorder="1" applyAlignment="1">
      <alignment horizontal="left" vertical="top"/>
    </xf>
    <xf numFmtId="0" fontId="4" fillId="2" borderId="72" xfId="0" applyFont="1" applyFill="1" applyBorder="1" applyAlignment="1">
      <alignment horizontal="center" vertical="top"/>
    </xf>
    <xf numFmtId="0" fontId="16" fillId="2" borderId="72" xfId="0" applyFont="1" applyFill="1" applyBorder="1" applyAlignment="1">
      <alignment horizontal="center" vertical="top"/>
    </xf>
    <xf numFmtId="41" fontId="4" fillId="0" borderId="74" xfId="0" applyNumberFormat="1" applyFont="1" applyBorder="1" applyAlignment="1">
      <alignment horizontal="center" vertical="top"/>
    </xf>
    <xf numFmtId="0" fontId="4" fillId="2" borderId="74" xfId="0" applyFont="1" applyFill="1" applyBorder="1" applyAlignment="1">
      <alignment horizontal="left" vertical="top"/>
    </xf>
    <xf numFmtId="41" fontId="4" fillId="0" borderId="75" xfId="0" applyNumberFormat="1" applyFont="1" applyBorder="1" applyAlignment="1">
      <alignment horizontal="center" vertical="top"/>
    </xf>
    <xf numFmtId="0" fontId="4" fillId="2" borderId="75" xfId="0" applyFont="1" applyFill="1" applyBorder="1" applyAlignment="1">
      <alignment horizontal="left" vertical="top"/>
    </xf>
    <xf numFmtId="41" fontId="16" fillId="0" borderId="76" xfId="0" applyNumberFormat="1" applyFont="1" applyBorder="1" applyAlignment="1">
      <alignment horizontal="center" vertical="top"/>
    </xf>
    <xf numFmtId="0" fontId="16" fillId="2" borderId="76" xfId="0" applyFont="1" applyFill="1" applyBorder="1" applyAlignment="1">
      <alignment horizontal="left" vertical="top"/>
    </xf>
    <xf numFmtId="41" fontId="4" fillId="0" borderId="77" xfId="0" applyNumberFormat="1" applyFont="1" applyBorder="1" applyAlignment="1">
      <alignment horizontal="center" vertical="top"/>
    </xf>
    <xf numFmtId="0" fontId="4" fillId="2" borderId="77" xfId="0" applyFont="1" applyFill="1" applyBorder="1" applyAlignment="1">
      <alignment horizontal="left" vertical="top"/>
    </xf>
    <xf numFmtId="41" fontId="4" fillId="0" borderId="79" xfId="0" applyNumberFormat="1" applyFont="1" applyBorder="1" applyAlignment="1">
      <alignment horizontal="center" vertical="top"/>
    </xf>
    <xf numFmtId="41" fontId="16" fillId="0" borderId="29" xfId="0" applyNumberFormat="1" applyFont="1" applyBorder="1" applyAlignment="1">
      <alignment horizontal="center" vertical="top"/>
    </xf>
    <xf numFmtId="0" fontId="4" fillId="2" borderId="79" xfId="0" applyFont="1" applyFill="1" applyBorder="1" applyAlignment="1">
      <alignment horizontal="left" vertical="top" wrapText="1"/>
    </xf>
    <xf numFmtId="0" fontId="16" fillId="0" borderId="29" xfId="0" applyFont="1" applyBorder="1" applyAlignment="1">
      <alignment horizontal="left" vertical="top"/>
    </xf>
    <xf numFmtId="0" fontId="4" fillId="2" borderId="75" xfId="0" applyFont="1" applyFill="1" applyBorder="1" applyAlignment="1">
      <alignment horizontal="left" vertical="top" wrapText="1"/>
    </xf>
    <xf numFmtId="0" fontId="16" fillId="0" borderId="80" xfId="0" applyFont="1" applyBorder="1" applyAlignment="1">
      <alignment horizontal="left" vertical="top"/>
    </xf>
    <xf numFmtId="0" fontId="4" fillId="2" borderId="71" xfId="0" applyFont="1" applyFill="1" applyBorder="1" applyAlignment="1">
      <alignment horizontal="left" vertical="top"/>
    </xf>
    <xf numFmtId="0" fontId="4" fillId="2" borderId="73" xfId="0" applyFont="1" applyFill="1" applyBorder="1" applyAlignment="1">
      <alignment horizontal="left" vertical="top"/>
    </xf>
    <xf numFmtId="0" fontId="4" fillId="2" borderId="70" xfId="0" applyFont="1" applyFill="1" applyBorder="1" applyAlignment="1">
      <alignment horizontal="left" vertical="top"/>
    </xf>
    <xf numFmtId="41" fontId="16" fillId="0" borderId="81" xfId="0" applyNumberFormat="1" applyFont="1" applyBorder="1" applyAlignment="1">
      <alignment horizontal="center" vertical="top"/>
    </xf>
    <xf numFmtId="0" fontId="16" fillId="2" borderId="81" xfId="0" applyFont="1" applyFill="1" applyBorder="1" applyAlignment="1">
      <alignment horizontal="left" vertical="top"/>
    </xf>
    <xf numFmtId="41" fontId="16" fillId="2" borderId="76" xfId="0" applyNumberFormat="1" applyFont="1" applyFill="1" applyBorder="1" applyAlignment="1">
      <alignment horizontal="center" vertical="top"/>
    </xf>
    <xf numFmtId="41" fontId="16" fillId="0" borderId="80" xfId="0" applyNumberFormat="1" applyFont="1" applyBorder="1" applyAlignment="1">
      <alignment horizontal="center" vertical="top"/>
    </xf>
    <xf numFmtId="0" fontId="22" fillId="4" borderId="9" xfId="0" applyNumberFormat="1" applyFont="1" applyFill="1" applyBorder="1" applyAlignment="1">
      <alignment horizontal="right" vertical="center"/>
    </xf>
    <xf numFmtId="0" fontId="22" fillId="4" borderId="5" xfId="0" applyNumberFormat="1" applyFont="1" applyFill="1" applyBorder="1" applyAlignment="1">
      <alignment horizontal="right" vertical="center"/>
    </xf>
    <xf numFmtId="0" fontId="22" fillId="4" borderId="13" xfId="0" applyNumberFormat="1" applyFont="1" applyFill="1" applyBorder="1" applyAlignment="1">
      <alignment horizontal="right" vertical="center"/>
    </xf>
    <xf numFmtId="0" fontId="22" fillId="4" borderId="14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16" fillId="6" borderId="0" xfId="0" applyNumberFormat="1" applyFont="1" applyFill="1">
      <alignment vertical="center"/>
    </xf>
    <xf numFmtId="0" fontId="2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4" fillId="2" borderId="57" xfId="0" applyFont="1" applyFill="1" applyBorder="1" applyAlignment="1">
      <alignment vertical="top" wrapText="1"/>
    </xf>
    <xf numFmtId="0" fontId="4" fillId="2" borderId="59" xfId="0" applyFont="1" applyFill="1" applyBorder="1" applyAlignment="1">
      <alignment vertical="top" wrapText="1"/>
    </xf>
    <xf numFmtId="176" fontId="7" fillId="2" borderId="38" xfId="0" quotePrefix="1" applyNumberFormat="1" applyFont="1" applyFill="1" applyBorder="1" applyAlignment="1">
      <alignment horizontal="right" vertical="center"/>
    </xf>
    <xf numFmtId="176" fontId="7" fillId="2" borderId="38" xfId="0" applyNumberFormat="1" applyFont="1" applyFill="1" applyBorder="1" applyAlignment="1">
      <alignment horizontal="right" vertical="center"/>
    </xf>
    <xf numFmtId="0" fontId="4" fillId="0" borderId="85" xfId="0" applyFont="1" applyBorder="1" applyAlignment="1">
      <alignment horizontal="left" vertical="top"/>
    </xf>
    <xf numFmtId="0" fontId="4" fillId="0" borderId="86" xfId="0" applyFont="1" applyBorder="1" applyAlignment="1">
      <alignment horizontal="center" vertical="top"/>
    </xf>
    <xf numFmtId="0" fontId="4" fillId="0" borderId="84" xfId="0" applyFont="1" applyBorder="1" applyAlignment="1">
      <alignment horizontal="center" vertical="top"/>
    </xf>
    <xf numFmtId="0" fontId="4" fillId="0" borderId="71" xfId="0" applyFont="1" applyBorder="1" applyAlignment="1">
      <alignment horizontal="center" vertical="top"/>
    </xf>
    <xf numFmtId="0" fontId="4" fillId="0" borderId="74" xfId="0" applyFont="1" applyBorder="1" applyAlignment="1">
      <alignment horizontal="left" vertical="top" wrapText="1"/>
    </xf>
    <xf numFmtId="0" fontId="4" fillId="0" borderId="78" xfId="0" applyFont="1" applyBorder="1" applyAlignment="1">
      <alignment horizontal="left" vertical="top"/>
    </xf>
    <xf numFmtId="0" fontId="4" fillId="0" borderId="79" xfId="0" applyFont="1" applyBorder="1" applyAlignment="1">
      <alignment horizontal="left" vertical="top"/>
    </xf>
    <xf numFmtId="0" fontId="7" fillId="4" borderId="26" xfId="0" applyNumberFormat="1" applyFont="1" applyFill="1" applyBorder="1" applyAlignment="1">
      <alignment horizontal="right" vertical="center"/>
    </xf>
    <xf numFmtId="0" fontId="7" fillId="4" borderId="28" xfId="0" applyNumberFormat="1" applyFont="1" applyFill="1" applyBorder="1" applyAlignment="1">
      <alignment horizontal="right" vertical="center"/>
    </xf>
    <xf numFmtId="0" fontId="7" fillId="4" borderId="5" xfId="0" applyNumberFormat="1" applyFont="1" applyFill="1" applyBorder="1" applyAlignment="1">
      <alignment horizontal="right" vertical="center"/>
    </xf>
    <xf numFmtId="0" fontId="7" fillId="4" borderId="15" xfId="0" quotePrefix="1" applyNumberFormat="1" applyFont="1" applyFill="1" applyBorder="1" applyAlignment="1">
      <alignment horizontal="right" vertical="center"/>
    </xf>
    <xf numFmtId="0" fontId="30" fillId="4" borderId="24" xfId="0" applyNumberFormat="1" applyFont="1" applyFill="1" applyBorder="1" applyAlignment="1">
      <alignment horizontal="right" vertical="center"/>
    </xf>
    <xf numFmtId="0" fontId="7" fillId="4" borderId="9" xfId="0" applyNumberFormat="1" applyFont="1" applyFill="1" applyBorder="1" applyAlignment="1">
      <alignment horizontal="right" vertical="center"/>
    </xf>
    <xf numFmtId="0" fontId="7" fillId="4" borderId="14" xfId="0" applyNumberFormat="1" applyFont="1" applyFill="1" applyBorder="1" applyAlignment="1">
      <alignment horizontal="right" vertical="center"/>
    </xf>
    <xf numFmtId="0" fontId="30" fillId="4" borderId="16" xfId="0" applyNumberFormat="1" applyFont="1" applyFill="1" applyBorder="1" applyAlignment="1">
      <alignment horizontal="right" vertical="center"/>
    </xf>
    <xf numFmtId="0" fontId="4" fillId="2" borderId="57" xfId="0" applyFont="1" applyFill="1" applyBorder="1" applyAlignment="1">
      <alignment horizontal="left" vertical="center"/>
    </xf>
    <xf numFmtId="0" fontId="4" fillId="2" borderId="59" xfId="0" applyFont="1" applyFill="1" applyBorder="1" applyAlignment="1">
      <alignment horizontal="left" vertical="center"/>
    </xf>
    <xf numFmtId="0" fontId="7" fillId="4" borderId="26" xfId="0" applyNumberFormat="1" applyFont="1" applyFill="1" applyBorder="1" applyAlignment="1">
      <alignment horizontal="center" vertical="center"/>
    </xf>
    <xf numFmtId="0" fontId="7" fillId="4" borderId="48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30" fillId="4" borderId="24" xfId="0" applyNumberFormat="1" applyFont="1" applyFill="1" applyBorder="1" applyAlignment="1">
      <alignment horizontal="center" vertical="center"/>
    </xf>
    <xf numFmtId="0" fontId="30" fillId="4" borderId="16" xfId="0" applyNumberFormat="1" applyFont="1" applyFill="1" applyBorder="1" applyAlignment="1">
      <alignment horizontal="center" vertical="center"/>
    </xf>
    <xf numFmtId="0" fontId="22" fillId="4" borderId="5" xfId="0" applyNumberFormat="1" applyFont="1" applyFill="1" applyBorder="1" applyAlignment="1">
      <alignment horizontal="center" vertical="center"/>
    </xf>
    <xf numFmtId="0" fontId="22" fillId="4" borderId="14" xfId="0" applyNumberFormat="1" applyFont="1" applyFill="1" applyBorder="1" applyAlignment="1">
      <alignment horizontal="center" vertical="center"/>
    </xf>
    <xf numFmtId="176" fontId="7" fillId="4" borderId="15" xfId="0" quotePrefix="1" applyNumberFormat="1" applyFont="1" applyFill="1" applyBorder="1" applyAlignment="1">
      <alignment horizontal="right" vertical="center"/>
    </xf>
    <xf numFmtId="176" fontId="30" fillId="4" borderId="24" xfId="0" applyNumberFormat="1" applyFont="1" applyFill="1" applyBorder="1" applyAlignment="1">
      <alignment horizontal="right" vertical="center"/>
    </xf>
    <xf numFmtId="176" fontId="30" fillId="7" borderId="24" xfId="0" applyNumberFormat="1" applyFont="1" applyFill="1" applyBorder="1" applyAlignment="1">
      <alignment horizontal="right" vertical="center"/>
    </xf>
    <xf numFmtId="41" fontId="7" fillId="4" borderId="15" xfId="0" applyNumberFormat="1" applyFont="1" applyFill="1" applyBorder="1" applyAlignment="1">
      <alignment horizontal="right" vertical="center"/>
    </xf>
    <xf numFmtId="176" fontId="7" fillId="4" borderId="5" xfId="0" applyNumberFormat="1" applyFont="1" applyFill="1" applyBorder="1" applyAlignment="1">
      <alignment horizontal="right" vertical="center"/>
    </xf>
    <xf numFmtId="176" fontId="7" fillId="7" borderId="5" xfId="0" applyNumberFormat="1" applyFont="1" applyFill="1" applyBorder="1" applyAlignment="1">
      <alignment horizontal="right" vertical="center"/>
    </xf>
    <xf numFmtId="41" fontId="7" fillId="4" borderId="82" xfId="0" applyNumberFormat="1" applyFont="1" applyFill="1" applyBorder="1" applyAlignment="1">
      <alignment horizontal="right" vertical="center"/>
    </xf>
    <xf numFmtId="41" fontId="7" fillId="4" borderId="14" xfId="0" applyNumberFormat="1" applyFont="1" applyFill="1" applyBorder="1" applyAlignment="1">
      <alignment horizontal="right" vertical="center"/>
    </xf>
    <xf numFmtId="41" fontId="30" fillId="4" borderId="16" xfId="0" applyNumberFormat="1" applyFont="1" applyFill="1" applyBorder="1" applyAlignment="1">
      <alignment horizontal="right" vertical="center"/>
    </xf>
    <xf numFmtId="41" fontId="7" fillId="2" borderId="41" xfId="0" applyNumberFormat="1" applyFont="1" applyFill="1" applyBorder="1" applyAlignment="1">
      <alignment horizontal="right" vertical="center"/>
    </xf>
    <xf numFmtId="41" fontId="7" fillId="2" borderId="4" xfId="0" applyNumberFormat="1" applyFont="1" applyFill="1" applyBorder="1" applyAlignment="1">
      <alignment horizontal="right" vertical="center"/>
    </xf>
    <xf numFmtId="0" fontId="11" fillId="2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7" fillId="4" borderId="22" xfId="0" quotePrefix="1" applyNumberFormat="1" applyFont="1" applyFill="1" applyBorder="1" applyAlignment="1">
      <alignment horizontal="right" vertical="center"/>
    </xf>
    <xf numFmtId="0" fontId="28" fillId="0" borderId="0" xfId="0" applyFont="1" applyAlignment="1">
      <alignment vertical="center"/>
    </xf>
    <xf numFmtId="176" fontId="7" fillId="2" borderId="87" xfId="0" applyNumberFormat="1" applyFont="1" applyFill="1" applyBorder="1" applyAlignment="1">
      <alignment horizontal="right" vertical="center"/>
    </xf>
    <xf numFmtId="41" fontId="7" fillId="2" borderId="87" xfId="0" applyNumberFormat="1" applyFont="1" applyFill="1" applyBorder="1" applyAlignment="1">
      <alignment horizontal="right" vertical="center"/>
    </xf>
    <xf numFmtId="41" fontId="7" fillId="4" borderId="89" xfId="0" applyNumberFormat="1" applyFont="1" applyFill="1" applyBorder="1" applyAlignment="1">
      <alignment horizontal="right" vertical="center"/>
    </xf>
    <xf numFmtId="176" fontId="7" fillId="4" borderId="39" xfId="0" applyNumberFormat="1" applyFont="1" applyFill="1" applyBorder="1" applyAlignment="1">
      <alignment horizontal="right" vertical="center"/>
    </xf>
    <xf numFmtId="41" fontId="7" fillId="2" borderId="8" xfId="0" applyNumberFormat="1" applyFont="1" applyFill="1" applyBorder="1" applyAlignment="1">
      <alignment horizontal="right" vertical="center"/>
    </xf>
    <xf numFmtId="0" fontId="7" fillId="2" borderId="27" xfId="0" applyNumberFormat="1" applyFont="1" applyFill="1" applyBorder="1" applyAlignment="1">
      <alignment horizontal="center" vertical="center"/>
    </xf>
    <xf numFmtId="0" fontId="7" fillId="2" borderId="25" xfId="0" applyNumberFormat="1" applyFont="1" applyFill="1" applyBorder="1" applyAlignment="1">
      <alignment horizontal="center" vertical="center"/>
    </xf>
    <xf numFmtId="0" fontId="7" fillId="2" borderId="25" xfId="0" applyNumberFormat="1" applyFont="1" applyFill="1" applyBorder="1" applyAlignment="1">
      <alignment horizontal="center" vertical="center" wrapText="1"/>
    </xf>
    <xf numFmtId="0" fontId="7" fillId="2" borderId="25" xfId="0" quotePrefix="1" applyNumberFormat="1" applyFont="1" applyFill="1" applyBorder="1" applyAlignment="1">
      <alignment horizontal="center" vertical="center" wrapText="1"/>
    </xf>
    <xf numFmtId="0" fontId="13" fillId="2" borderId="90" xfId="0" applyFont="1" applyFill="1" applyBorder="1" applyAlignment="1">
      <alignment horizontal="center" vertical="center"/>
    </xf>
    <xf numFmtId="0" fontId="7" fillId="2" borderId="90" xfId="0" applyFont="1" applyFill="1" applyBorder="1" applyAlignment="1">
      <alignment horizontal="center" vertical="center"/>
    </xf>
    <xf numFmtId="176" fontId="7" fillId="2" borderId="47" xfId="0" quotePrefix="1" applyNumberFormat="1" applyFont="1" applyFill="1" applyBorder="1" applyAlignment="1">
      <alignment horizontal="right" vertical="center"/>
    </xf>
    <xf numFmtId="176" fontId="7" fillId="2" borderId="47" xfId="0" applyNumberFormat="1" applyFont="1" applyFill="1" applyBorder="1" applyAlignment="1">
      <alignment horizontal="right" vertical="center"/>
    </xf>
    <xf numFmtId="176" fontId="7" fillId="7" borderId="48" xfId="0" applyNumberFormat="1" applyFont="1" applyFill="1" applyBorder="1" applyAlignment="1">
      <alignment horizontal="right" vertical="center"/>
    </xf>
    <xf numFmtId="41" fontId="7" fillId="4" borderId="91" xfId="0" applyNumberFormat="1" applyFont="1" applyFill="1" applyBorder="1" applyAlignment="1">
      <alignment horizontal="right" vertical="center"/>
    </xf>
    <xf numFmtId="0" fontId="7" fillId="4" borderId="92" xfId="0" applyNumberFormat="1" applyFont="1" applyFill="1" applyBorder="1" applyAlignment="1">
      <alignment horizontal="center" vertical="center"/>
    </xf>
    <xf numFmtId="176" fontId="7" fillId="4" borderId="88" xfId="0" applyNumberFormat="1" applyFont="1" applyFill="1" applyBorder="1" applyAlignment="1">
      <alignment horizontal="right" vertical="center"/>
    </xf>
    <xf numFmtId="176" fontId="7" fillId="4" borderId="48" xfId="0" applyNumberFormat="1" applyFont="1" applyFill="1" applyBorder="1" applyAlignment="1">
      <alignment horizontal="right" vertical="center"/>
    </xf>
    <xf numFmtId="176" fontId="7" fillId="7" borderId="88" xfId="0" applyNumberFormat="1" applyFont="1" applyFill="1" applyBorder="1" applyAlignment="1">
      <alignment horizontal="right" vertical="center"/>
    </xf>
    <xf numFmtId="176" fontId="7" fillId="7" borderId="39" xfId="0" applyNumberFormat="1" applyFont="1" applyFill="1" applyBorder="1" applyAlignment="1">
      <alignment horizontal="right" vertical="center"/>
    </xf>
    <xf numFmtId="0" fontId="4" fillId="2" borderId="77" xfId="0" applyFont="1" applyFill="1" applyBorder="1" applyAlignment="1">
      <alignment horizontal="left" vertical="top" wrapText="1"/>
    </xf>
    <xf numFmtId="0" fontId="4" fillId="2" borderId="63" xfId="0" applyFont="1" applyFill="1" applyBorder="1" applyAlignment="1">
      <alignment vertical="top" wrapText="1"/>
    </xf>
    <xf numFmtId="0" fontId="4" fillId="0" borderId="94" xfId="0" applyFont="1" applyBorder="1" applyAlignment="1">
      <alignment horizontal="center" vertical="top"/>
    </xf>
    <xf numFmtId="0" fontId="16" fillId="0" borderId="19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16" fillId="0" borderId="22" xfId="0" applyFont="1" applyBorder="1" applyAlignment="1">
      <alignment horizontal="center" vertical="top"/>
    </xf>
    <xf numFmtId="41" fontId="16" fillId="2" borderId="80" xfId="0" applyNumberFormat="1" applyFont="1" applyFill="1" applyBorder="1" applyAlignment="1">
      <alignment horizontal="center" vertical="top"/>
    </xf>
    <xf numFmtId="0" fontId="16" fillId="2" borderId="80" xfId="0" applyFont="1" applyFill="1" applyBorder="1" applyAlignment="1">
      <alignment horizontal="left" vertical="top"/>
    </xf>
    <xf numFmtId="0" fontId="16" fillId="2" borderId="66" xfId="0" applyFont="1" applyFill="1" applyBorder="1" applyAlignment="1">
      <alignment horizontal="center" vertical="top"/>
    </xf>
    <xf numFmtId="0" fontId="4" fillId="0" borderId="95" xfId="0" applyFont="1" applyBorder="1" applyAlignment="1">
      <alignment horizontal="left" vertical="top" wrapText="1"/>
    </xf>
    <xf numFmtId="41" fontId="4" fillId="0" borderId="77" xfId="0" applyNumberFormat="1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/>
    </xf>
    <xf numFmtId="41" fontId="4" fillId="0" borderId="8" xfId="0" applyNumberFormat="1" applyFont="1" applyBorder="1" applyAlignment="1">
      <alignment horizontal="center" vertical="center"/>
    </xf>
    <xf numFmtId="0" fontId="4" fillId="2" borderId="77" xfId="0" applyFont="1" applyFill="1" applyBorder="1" applyAlignment="1">
      <alignment horizontal="left" vertical="center" wrapText="1"/>
    </xf>
    <xf numFmtId="41" fontId="4" fillId="0" borderId="38" xfId="0" applyNumberFormat="1" applyFont="1" applyBorder="1" applyAlignment="1">
      <alignment horizontal="center" vertical="center"/>
    </xf>
    <xf numFmtId="41" fontId="4" fillId="0" borderId="74" xfId="0" applyNumberFormat="1" applyFont="1" applyBorder="1" applyAlignment="1">
      <alignment horizontal="center" vertical="center"/>
    </xf>
    <xf numFmtId="0" fontId="4" fillId="2" borderId="78" xfId="0" applyFont="1" applyFill="1" applyBorder="1" applyAlignment="1">
      <alignment horizontal="left" vertical="center"/>
    </xf>
    <xf numFmtId="0" fontId="4" fillId="2" borderId="63" xfId="0" applyFont="1" applyFill="1" applyBorder="1" applyAlignment="1">
      <alignment horizontal="left" vertical="top"/>
    </xf>
    <xf numFmtId="0" fontId="4" fillId="0" borderId="50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2" borderId="57" xfId="0" applyFont="1" applyFill="1" applyBorder="1" applyAlignment="1">
      <alignment horizontal="left" vertical="center" wrapText="1"/>
    </xf>
    <xf numFmtId="0" fontId="9" fillId="0" borderId="30" xfId="0" applyFont="1" applyBorder="1" applyAlignment="1">
      <alignment horizontal="right" vertical="center"/>
    </xf>
    <xf numFmtId="0" fontId="4" fillId="0" borderId="93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7" fillId="4" borderId="97" xfId="0" applyNumberFormat="1" applyFont="1" applyFill="1" applyBorder="1" applyAlignment="1">
      <alignment horizontal="right" vertical="center"/>
    </xf>
    <xf numFmtId="0" fontId="7" fillId="4" borderId="98" xfId="0" applyNumberFormat="1" applyFont="1" applyFill="1" applyBorder="1" applyAlignment="1">
      <alignment horizontal="right" vertical="center"/>
    </xf>
    <xf numFmtId="0" fontId="22" fillId="4" borderId="98" xfId="0" applyNumberFormat="1" applyFont="1" applyFill="1" applyBorder="1" applyAlignment="1">
      <alignment horizontal="right" vertical="center"/>
    </xf>
    <xf numFmtId="0" fontId="30" fillId="4" borderId="17" xfId="0" applyNumberFormat="1" applyFont="1" applyFill="1" applyBorder="1" applyAlignment="1">
      <alignment horizontal="right" vertical="center"/>
    </xf>
    <xf numFmtId="0" fontId="22" fillId="4" borderId="42" xfId="0" applyNumberFormat="1" applyFont="1" applyFill="1" applyBorder="1" applyAlignment="1">
      <alignment horizontal="right" vertical="center"/>
    </xf>
    <xf numFmtId="0" fontId="7" fillId="0" borderId="97" xfId="0" applyNumberFormat="1" applyFont="1" applyFill="1" applyBorder="1" applyAlignment="1">
      <alignment horizontal="right" vertical="center"/>
    </xf>
    <xf numFmtId="0" fontId="7" fillId="0" borderId="98" xfId="0" applyNumberFormat="1" applyFont="1" applyFill="1" applyBorder="1" applyAlignment="1">
      <alignment horizontal="right" vertical="center"/>
    </xf>
    <xf numFmtId="0" fontId="7" fillId="0" borderId="85" xfId="0" applyNumberFormat="1" applyFont="1" applyFill="1" applyBorder="1" applyAlignment="1">
      <alignment horizontal="right" vertical="center"/>
    </xf>
    <xf numFmtId="0" fontId="7" fillId="0" borderId="101" xfId="0" applyNumberFormat="1" applyFont="1" applyFill="1" applyBorder="1" applyAlignment="1">
      <alignment horizontal="right" vertical="center"/>
    </xf>
    <xf numFmtId="0" fontId="7" fillId="2" borderId="25" xfId="0" applyNumberFormat="1" applyFont="1" applyFill="1" applyBorder="1" applyAlignment="1">
      <alignment horizontal="right" vertical="center"/>
    </xf>
    <xf numFmtId="0" fontId="7" fillId="2" borderId="25" xfId="0" quotePrefix="1" applyNumberFormat="1" applyFont="1" applyFill="1" applyBorder="1" applyAlignment="1">
      <alignment horizontal="right" vertical="center" wrapText="1"/>
    </xf>
    <xf numFmtId="0" fontId="7" fillId="2" borderId="27" xfId="0" applyNumberFormat="1" applyFont="1" applyFill="1" applyBorder="1" applyAlignment="1">
      <alignment horizontal="right" vertical="center"/>
    </xf>
    <xf numFmtId="0" fontId="7" fillId="2" borderId="25" xfId="0" quotePrefix="1" applyNumberFormat="1" applyFont="1" applyFill="1" applyBorder="1" applyAlignment="1">
      <alignment horizontal="right" vertical="center"/>
    </xf>
    <xf numFmtId="41" fontId="7" fillId="2" borderId="25" xfId="0" applyNumberFormat="1" applyFont="1" applyFill="1" applyBorder="1" applyAlignment="1">
      <alignment horizontal="center" vertical="center"/>
    </xf>
    <xf numFmtId="0" fontId="7" fillId="4" borderId="28" xfId="0" applyNumberFormat="1" applyFont="1" applyFill="1" applyBorder="1" applyAlignment="1">
      <alignment horizontal="center" vertical="center"/>
    </xf>
    <xf numFmtId="0" fontId="7" fillId="2" borderId="8" xfId="0" quotePrefix="1" applyNumberFormat="1" applyFont="1" applyFill="1" applyBorder="1" applyAlignment="1">
      <alignment horizontal="right" vertical="center" wrapText="1"/>
    </xf>
    <xf numFmtId="0" fontId="7" fillId="2" borderId="4" xfId="0" applyNumberFormat="1" applyFont="1" applyFill="1" applyBorder="1" applyAlignment="1">
      <alignment horizontal="right" vertical="center" wrapText="1"/>
    </xf>
    <xf numFmtId="0" fontId="7" fillId="2" borderId="4" xfId="0" quotePrefix="1" applyNumberFormat="1" applyFont="1" applyFill="1" applyBorder="1" applyAlignment="1">
      <alignment horizontal="right" vertical="center" wrapText="1"/>
    </xf>
    <xf numFmtId="0" fontId="7" fillId="2" borderId="20" xfId="0" quotePrefix="1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right" vertical="center"/>
    </xf>
    <xf numFmtId="0" fontId="7" fillId="2" borderId="8" xfId="0" quotePrefix="1" applyNumberFormat="1" applyFont="1" applyFill="1" applyBorder="1" applyAlignment="1">
      <alignment horizontal="right" vertical="center"/>
    </xf>
    <xf numFmtId="41" fontId="7" fillId="2" borderId="8" xfId="0" quotePrefix="1" applyNumberFormat="1" applyFont="1" applyFill="1" applyBorder="1" applyAlignment="1">
      <alignment horizontal="center" vertical="center"/>
    </xf>
    <xf numFmtId="41" fontId="7" fillId="2" borderId="8" xfId="0" applyNumberFormat="1" applyFont="1" applyFill="1" applyBorder="1" applyAlignment="1">
      <alignment horizontal="center" vertical="center"/>
    </xf>
    <xf numFmtId="0" fontId="7" fillId="4" borderId="13" xfId="0" applyNumberFormat="1" applyFont="1" applyFill="1" applyBorder="1" applyAlignment="1">
      <alignment horizontal="center" vertical="center"/>
    </xf>
    <xf numFmtId="0" fontId="7" fillId="2" borderId="21" xfId="0" quotePrefix="1" applyNumberFormat="1" applyFont="1" applyFill="1" applyBorder="1" applyAlignment="1">
      <alignment horizontal="right" vertical="center"/>
    </xf>
    <xf numFmtId="0" fontId="7" fillId="2" borderId="4" xfId="0" quotePrefix="1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right" vertical="center"/>
    </xf>
    <xf numFmtId="0" fontId="7" fillId="2" borderId="4" xfId="0" applyNumberFormat="1" applyFont="1" applyFill="1" applyBorder="1" applyAlignment="1">
      <alignment horizontal="right" vertical="center"/>
    </xf>
    <xf numFmtId="0" fontId="7" fillId="0" borderId="42" xfId="0" applyNumberFormat="1" applyFont="1" applyFill="1" applyBorder="1" applyAlignment="1">
      <alignment horizontal="right" vertical="center"/>
    </xf>
    <xf numFmtId="0" fontId="7" fillId="0" borderId="104" xfId="0" applyNumberFormat="1" applyFont="1" applyFill="1" applyBorder="1" applyAlignment="1">
      <alignment horizontal="right" vertical="center"/>
    </xf>
    <xf numFmtId="0" fontId="7" fillId="2" borderId="20" xfId="0" applyNumberFormat="1" applyFont="1" applyFill="1" applyBorder="1" applyAlignment="1">
      <alignment horizontal="right" vertical="center"/>
    </xf>
    <xf numFmtId="0" fontId="7" fillId="2" borderId="21" xfId="0" quotePrefix="1" applyNumberFormat="1" applyFont="1" applyFill="1" applyBorder="1" applyAlignment="1">
      <alignment horizontal="right" vertical="center" wrapText="1"/>
    </xf>
    <xf numFmtId="0" fontId="7" fillId="0" borderId="41" xfId="0" applyNumberFormat="1" applyFont="1" applyFill="1" applyBorder="1" applyAlignment="1">
      <alignment horizontal="right" vertical="center"/>
    </xf>
    <xf numFmtId="0" fontId="7" fillId="0" borderId="4" xfId="0" applyNumberFormat="1" applyFont="1" applyFill="1" applyBorder="1" applyAlignment="1">
      <alignment horizontal="right" vertical="center"/>
    </xf>
    <xf numFmtId="0" fontId="31" fillId="2" borderId="21" xfId="0" quotePrefix="1" applyNumberFormat="1" applyFont="1" applyFill="1" applyBorder="1" applyAlignment="1">
      <alignment horizontal="right" vertical="center"/>
    </xf>
    <xf numFmtId="0" fontId="7" fillId="4" borderId="83" xfId="0" applyNumberFormat="1" applyFont="1" applyFill="1" applyBorder="1" applyAlignment="1">
      <alignment horizontal="center" vertical="center"/>
    </xf>
    <xf numFmtId="0" fontId="7" fillId="4" borderId="15" xfId="0" applyNumberFormat="1" applyFont="1" applyFill="1" applyBorder="1" applyAlignment="1">
      <alignment horizontal="center" vertical="center"/>
    </xf>
    <xf numFmtId="0" fontId="7" fillId="4" borderId="16" xfId="0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right" vertical="center" wrapText="1"/>
    </xf>
    <xf numFmtId="0" fontId="7" fillId="8" borderId="4" xfId="0" quotePrefix="1" applyNumberFormat="1" applyFont="1" applyFill="1" applyBorder="1" applyAlignment="1">
      <alignment horizontal="right" vertical="center"/>
    </xf>
    <xf numFmtId="0" fontId="7" fillId="8" borderId="4" xfId="0" quotePrefix="1" applyNumberFormat="1" applyFont="1" applyFill="1" applyBorder="1" applyAlignment="1">
      <alignment horizontal="right" vertical="center" wrapText="1"/>
    </xf>
    <xf numFmtId="0" fontId="7" fillId="8" borderId="8" xfId="0" quotePrefix="1" applyNumberFormat="1" applyFont="1" applyFill="1" applyBorder="1" applyAlignment="1">
      <alignment horizontal="right" vertical="center"/>
    </xf>
    <xf numFmtId="0" fontId="7" fillId="8" borderId="98" xfId="0" applyNumberFormat="1" applyFont="1" applyFill="1" applyBorder="1" applyAlignment="1">
      <alignment horizontal="right" vertical="center"/>
    </xf>
    <xf numFmtId="0" fontId="22" fillId="4" borderId="15" xfId="0" quotePrefix="1" applyNumberFormat="1" applyFont="1" applyFill="1" applyBorder="1" applyAlignment="1">
      <alignment horizontal="right" vertical="center"/>
    </xf>
    <xf numFmtId="0" fontId="22" fillId="4" borderId="13" xfId="0" applyNumberFormat="1" applyFont="1" applyFill="1" applyBorder="1" applyAlignment="1">
      <alignment horizontal="center" vertical="center"/>
    </xf>
    <xf numFmtId="0" fontId="22" fillId="4" borderId="22" xfId="0" quotePrefix="1" applyNumberFormat="1" applyFont="1" applyFill="1" applyBorder="1" applyAlignment="1">
      <alignment horizontal="right" vertical="center"/>
    </xf>
    <xf numFmtId="0" fontId="7" fillId="4" borderId="17" xfId="0" applyNumberFormat="1" applyFont="1" applyFill="1" applyBorder="1" applyAlignment="1">
      <alignment horizontal="right" vertical="center"/>
    </xf>
    <xf numFmtId="0" fontId="7" fillId="4" borderId="103" xfId="0" applyNumberFormat="1" applyFont="1" applyFill="1" applyBorder="1" applyAlignment="1">
      <alignment horizontal="right" vertical="center"/>
    </xf>
    <xf numFmtId="0" fontId="22" fillId="4" borderId="17" xfId="0" applyNumberFormat="1" applyFont="1" applyFill="1" applyBorder="1" applyAlignment="1">
      <alignment horizontal="right" vertical="center"/>
    </xf>
    <xf numFmtId="0" fontId="7" fillId="4" borderId="97" xfId="0" applyNumberFormat="1" applyFont="1" applyFill="1" applyBorder="1" applyAlignment="1">
      <alignment horizontal="center" vertical="center"/>
    </xf>
    <xf numFmtId="0" fontId="7" fillId="4" borderId="98" xfId="0" applyNumberFormat="1" applyFont="1" applyFill="1" applyBorder="1" applyAlignment="1">
      <alignment horizontal="center" vertical="center"/>
    </xf>
    <xf numFmtId="0" fontId="7" fillId="4" borderId="42" xfId="0" applyNumberFormat="1" applyFont="1" applyFill="1" applyBorder="1" applyAlignment="1">
      <alignment horizontal="center" vertical="center"/>
    </xf>
    <xf numFmtId="0" fontId="30" fillId="4" borderId="17" xfId="0" applyNumberFormat="1" applyFont="1" applyFill="1" applyBorder="1" applyAlignment="1">
      <alignment horizontal="center" vertical="center"/>
    </xf>
    <xf numFmtId="0" fontId="7" fillId="0" borderId="97" xfId="0" applyNumberFormat="1" applyFont="1" applyFill="1" applyBorder="1" applyAlignment="1">
      <alignment horizontal="center" vertical="center"/>
    </xf>
    <xf numFmtId="0" fontId="7" fillId="0" borderId="98" xfId="0" applyNumberFormat="1" applyFont="1" applyFill="1" applyBorder="1" applyAlignment="1">
      <alignment horizontal="center" vertical="center"/>
    </xf>
    <xf numFmtId="0" fontId="7" fillId="0" borderId="42" xfId="0" applyNumberFormat="1" applyFont="1" applyFill="1" applyBorder="1" applyAlignment="1">
      <alignment horizontal="center" vertical="center"/>
    </xf>
    <xf numFmtId="0" fontId="7" fillId="0" borderId="100" xfId="0" applyNumberFormat="1" applyFont="1" applyFill="1" applyBorder="1" applyAlignment="1">
      <alignment horizontal="center" vertical="center"/>
    </xf>
    <xf numFmtId="0" fontId="7" fillId="0" borderId="49" xfId="0" applyNumberFormat="1" applyFont="1" applyFill="1" applyBorder="1" applyAlignment="1">
      <alignment horizontal="center" vertical="center"/>
    </xf>
    <xf numFmtId="0" fontId="7" fillId="0" borderId="79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85" xfId="0" applyNumberFormat="1" applyFont="1" applyFill="1" applyBorder="1" applyAlignment="1">
      <alignment horizontal="center" vertical="center"/>
    </xf>
    <xf numFmtId="0" fontId="7" fillId="0" borderId="101" xfId="0" applyNumberFormat="1" applyFont="1" applyFill="1" applyBorder="1" applyAlignment="1">
      <alignment horizontal="center" vertical="center"/>
    </xf>
    <xf numFmtId="0" fontId="7" fillId="0" borderId="104" xfId="0" applyNumberFormat="1" applyFont="1" applyFill="1" applyBorder="1" applyAlignment="1">
      <alignment horizontal="center" vertical="center"/>
    </xf>
    <xf numFmtId="0" fontId="7" fillId="0" borderId="41" xfId="0" applyNumberFormat="1" applyFont="1" applyFill="1" applyBorder="1" applyAlignment="1">
      <alignment horizontal="center" vertical="center"/>
    </xf>
    <xf numFmtId="0" fontId="30" fillId="4" borderId="103" xfId="0" applyNumberFormat="1" applyFont="1" applyFill="1" applyBorder="1" applyAlignment="1">
      <alignment horizontal="center" vertical="center"/>
    </xf>
    <xf numFmtId="0" fontId="30" fillId="2" borderId="25" xfId="0" applyNumberFormat="1" applyFont="1" applyFill="1" applyBorder="1" applyAlignment="1">
      <alignment horizontal="center" vertical="center"/>
    </xf>
    <xf numFmtId="0" fontId="7" fillId="2" borderId="25" xfId="0" quotePrefix="1" applyNumberFormat="1" applyFont="1" applyFill="1" applyBorder="1" applyAlignment="1">
      <alignment horizontal="center" vertical="center"/>
    </xf>
    <xf numFmtId="0" fontId="7" fillId="0" borderId="98" xfId="0" quotePrefix="1" applyNumberFormat="1" applyFont="1" applyFill="1" applyBorder="1" applyAlignment="1">
      <alignment horizontal="center" vertical="center"/>
    </xf>
    <xf numFmtId="0" fontId="7" fillId="0" borderId="4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2" borderId="98" xfId="0" quotePrefix="1" applyNumberFormat="1" applyFont="1" applyFill="1" applyBorder="1" applyAlignment="1">
      <alignment horizontal="center" vertical="center"/>
    </xf>
    <xf numFmtId="0" fontId="7" fillId="2" borderId="8" xfId="0" quotePrefix="1" applyNumberFormat="1" applyFont="1" applyFill="1" applyBorder="1" applyAlignment="1">
      <alignment horizontal="center" vertical="center" wrapText="1"/>
    </xf>
    <xf numFmtId="0" fontId="7" fillId="2" borderId="4" xfId="0" quotePrefix="1" applyNumberFormat="1" applyFont="1" applyFill="1" applyBorder="1" applyAlignment="1">
      <alignment horizontal="center" vertical="center" wrapText="1"/>
    </xf>
    <xf numFmtId="0" fontId="7" fillId="2" borderId="21" xfId="0" quotePrefix="1" applyNumberFormat="1" applyFont="1" applyFill="1" applyBorder="1" applyAlignment="1">
      <alignment horizontal="center" vertical="center"/>
    </xf>
    <xf numFmtId="0" fontId="7" fillId="2" borderId="4" xfId="0" quotePrefix="1" applyNumberFormat="1" applyFont="1" applyFill="1" applyBorder="1" applyAlignment="1">
      <alignment horizontal="center" vertical="center"/>
    </xf>
    <xf numFmtId="0" fontId="7" fillId="2" borderId="47" xfId="0" quotePrefix="1" applyNumberFormat="1" applyFont="1" applyFill="1" applyBorder="1" applyAlignment="1">
      <alignment horizontal="center" vertical="center"/>
    </xf>
    <xf numFmtId="0" fontId="7" fillId="2" borderId="47" xfId="0" quotePrefix="1" applyNumberFormat="1" applyFont="1" applyFill="1" applyBorder="1" applyAlignment="1">
      <alignment horizontal="center" vertical="center" wrapText="1"/>
    </xf>
    <xf numFmtId="0" fontId="7" fillId="2" borderId="21" xfId="0" applyNumberFormat="1" applyFont="1" applyFill="1" applyBorder="1" applyAlignment="1">
      <alignment horizontal="center" vertical="center"/>
    </xf>
    <xf numFmtId="0" fontId="7" fillId="2" borderId="8" xfId="0" quotePrefix="1" applyNumberFormat="1" applyFont="1" applyFill="1" applyBorder="1" applyAlignment="1">
      <alignment horizontal="center" vertical="center"/>
    </xf>
    <xf numFmtId="0" fontId="12" fillId="2" borderId="4" xfId="0" quotePrefix="1" applyNumberFormat="1" applyFont="1" applyFill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center" vertical="center"/>
    </xf>
    <xf numFmtId="0" fontId="7" fillId="2" borderId="20" xfId="0" quotePrefix="1" applyNumberFormat="1" applyFont="1" applyFill="1" applyBorder="1" applyAlignment="1">
      <alignment horizontal="center" vertical="center" wrapText="1"/>
    </xf>
    <xf numFmtId="0" fontId="7" fillId="2" borderId="21" xfId="0" quotePrefix="1" applyNumberFormat="1" applyFont="1" applyFill="1" applyBorder="1" applyAlignment="1">
      <alignment horizontal="center" vertical="center" wrapText="1"/>
    </xf>
    <xf numFmtId="0" fontId="20" fillId="2" borderId="4" xfId="0" quotePrefix="1" applyNumberFormat="1" applyFont="1" applyFill="1" applyBorder="1" applyAlignment="1">
      <alignment horizontal="center" vertical="center"/>
    </xf>
    <xf numFmtId="0" fontId="12" fillId="2" borderId="21" xfId="0" quotePrefix="1" applyNumberFormat="1" applyFont="1" applyFill="1" applyBorder="1" applyAlignment="1">
      <alignment horizontal="center" vertical="center"/>
    </xf>
    <xf numFmtId="0" fontId="7" fillId="2" borderId="8" xfId="0" applyNumberFormat="1" applyFont="1" applyFill="1" applyBorder="1" applyAlignment="1">
      <alignment horizontal="center" vertical="center"/>
    </xf>
    <xf numFmtId="0" fontId="12" fillId="2" borderId="8" xfId="0" quotePrefix="1" applyNumberFormat="1" applyFont="1" applyFill="1" applyBorder="1" applyAlignment="1">
      <alignment horizontal="center" vertical="center"/>
    </xf>
    <xf numFmtId="0" fontId="14" fillId="2" borderId="21" xfId="0" quotePrefix="1" applyNumberFormat="1" applyFont="1" applyFill="1" applyBorder="1" applyAlignment="1">
      <alignment horizontal="center" vertical="center"/>
    </xf>
    <xf numFmtId="0" fontId="7" fillId="2" borderId="97" xfId="0" quotePrefix="1" applyNumberFormat="1" applyFont="1" applyFill="1" applyBorder="1" applyAlignment="1">
      <alignment horizontal="right" vertical="center" wrapText="1"/>
    </xf>
    <xf numFmtId="0" fontId="7" fillId="2" borderId="42" xfId="0" quotePrefix="1" applyNumberFormat="1" applyFont="1" applyFill="1" applyBorder="1" applyAlignment="1">
      <alignment horizontal="right" vertical="center"/>
    </xf>
    <xf numFmtId="0" fontId="7" fillId="2" borderId="42" xfId="0" quotePrefix="1" applyNumberFormat="1" applyFont="1" applyFill="1" applyBorder="1" applyAlignment="1">
      <alignment horizontal="right" vertical="center" wrapText="1"/>
    </xf>
    <xf numFmtId="0" fontId="7" fillId="2" borderId="79" xfId="0" quotePrefix="1" applyNumberFormat="1" applyFont="1" applyFill="1" applyBorder="1" applyAlignment="1">
      <alignment horizontal="right" vertical="center"/>
    </xf>
    <xf numFmtId="0" fontId="7" fillId="2" borderId="42" xfId="0" applyNumberFormat="1" applyFont="1" applyFill="1" applyBorder="1" applyAlignment="1">
      <alignment horizontal="right" vertical="center"/>
    </xf>
    <xf numFmtId="0" fontId="7" fillId="2" borderId="97" xfId="0" applyNumberFormat="1" applyFont="1" applyFill="1" applyBorder="1" applyAlignment="1">
      <alignment horizontal="right" vertical="center"/>
    </xf>
    <xf numFmtId="0" fontId="31" fillId="2" borderId="79" xfId="0" quotePrefix="1" applyNumberFormat="1" applyFont="1" applyFill="1" applyBorder="1" applyAlignment="1">
      <alignment horizontal="right" vertical="center"/>
    </xf>
    <xf numFmtId="0" fontId="7" fillId="2" borderId="106" xfId="0" quotePrefix="1" applyNumberFormat="1" applyFont="1" applyFill="1" applyBorder="1" applyAlignment="1">
      <alignment horizontal="right" vertical="center" wrapText="1"/>
    </xf>
    <xf numFmtId="0" fontId="7" fillId="2" borderId="47" xfId="0" applyNumberFormat="1" applyFont="1" applyFill="1" applyBorder="1" applyAlignment="1">
      <alignment horizontal="right" vertical="center" wrapText="1"/>
    </xf>
    <xf numFmtId="0" fontId="7" fillId="2" borderId="99" xfId="0" applyNumberFormat="1" applyFont="1" applyFill="1" applyBorder="1" applyAlignment="1">
      <alignment horizontal="right" vertical="center" wrapText="1"/>
    </xf>
    <xf numFmtId="0" fontId="7" fillId="4" borderId="88" xfId="0" applyNumberFormat="1" applyFont="1" applyFill="1" applyBorder="1" applyAlignment="1">
      <alignment horizontal="right" vertical="center"/>
    </xf>
    <xf numFmtId="0" fontId="7" fillId="2" borderId="47" xfId="0" quotePrefix="1" applyNumberFormat="1" applyFont="1" applyFill="1" applyBorder="1" applyAlignment="1">
      <alignment horizontal="right" vertical="center" wrapText="1"/>
    </xf>
    <xf numFmtId="0" fontId="7" fillId="2" borderId="99" xfId="0" quotePrefix="1" applyNumberFormat="1" applyFont="1" applyFill="1" applyBorder="1" applyAlignment="1">
      <alignment horizontal="right" vertical="center" wrapText="1"/>
    </xf>
    <xf numFmtId="0" fontId="7" fillId="0" borderId="99" xfId="0" applyNumberFormat="1" applyFont="1" applyFill="1" applyBorder="1" applyAlignment="1">
      <alignment horizontal="right" vertical="center"/>
    </xf>
    <xf numFmtId="0" fontId="7" fillId="0" borderId="102" xfId="0" applyNumberFormat="1" applyFont="1" applyFill="1" applyBorder="1" applyAlignment="1">
      <alignment horizontal="right" vertical="center"/>
    </xf>
    <xf numFmtId="0" fontId="7" fillId="2" borderId="108" xfId="0" quotePrefix="1" applyNumberFormat="1" applyFont="1" applyFill="1" applyBorder="1" applyAlignment="1">
      <alignment horizontal="right" vertical="center"/>
    </xf>
    <xf numFmtId="0" fontId="7" fillId="2" borderId="106" xfId="0" applyNumberFormat="1" applyFont="1" applyFill="1" applyBorder="1" applyAlignment="1">
      <alignment horizontal="right" vertical="center"/>
    </xf>
    <xf numFmtId="0" fontId="7" fillId="2" borderId="106" xfId="0" quotePrefix="1" applyNumberFormat="1" applyFont="1" applyFill="1" applyBorder="1" applyAlignment="1">
      <alignment horizontal="right" vertical="center"/>
    </xf>
    <xf numFmtId="0" fontId="7" fillId="2" borderId="99" xfId="0" quotePrefix="1" applyNumberFormat="1" applyFont="1" applyFill="1" applyBorder="1" applyAlignment="1">
      <alignment horizontal="right" vertical="center"/>
    </xf>
    <xf numFmtId="0" fontId="7" fillId="4" borderId="109" xfId="0" quotePrefix="1" applyNumberFormat="1" applyFont="1" applyFill="1" applyBorder="1" applyAlignment="1">
      <alignment horizontal="right" vertical="center"/>
    </xf>
    <xf numFmtId="0" fontId="7" fillId="4" borderId="111" xfId="0" applyNumberFormat="1" applyFont="1" applyFill="1" applyBorder="1" applyAlignment="1">
      <alignment horizontal="right" vertical="center"/>
    </xf>
    <xf numFmtId="0" fontId="7" fillId="4" borderId="110" xfId="0" applyNumberFormat="1" applyFont="1" applyFill="1" applyBorder="1" applyAlignment="1">
      <alignment horizontal="right" vertical="center"/>
    </xf>
    <xf numFmtId="0" fontId="7" fillId="4" borderId="112" xfId="0" applyNumberFormat="1" applyFont="1" applyFill="1" applyBorder="1" applyAlignment="1">
      <alignment horizontal="right" vertical="center"/>
    </xf>
    <xf numFmtId="0" fontId="7" fillId="4" borderId="42" xfId="0" applyNumberFormat="1" applyFont="1" applyFill="1" applyBorder="1" applyAlignment="1">
      <alignment horizontal="right" vertical="center"/>
    </xf>
    <xf numFmtId="0" fontId="7" fillId="2" borderId="79" xfId="0" applyNumberFormat="1" applyFont="1" applyFill="1" applyBorder="1" applyAlignment="1">
      <alignment horizontal="right" vertical="center"/>
    </xf>
    <xf numFmtId="0" fontId="7" fillId="4" borderId="105" xfId="0" quotePrefix="1" applyNumberFormat="1" applyFont="1" applyFill="1" applyBorder="1" applyAlignment="1">
      <alignment horizontal="right" vertical="center"/>
    </xf>
    <xf numFmtId="0" fontId="7" fillId="4" borderId="113" xfId="0" applyNumberFormat="1" applyFont="1" applyFill="1" applyBorder="1" applyAlignment="1">
      <alignment horizontal="right" vertical="center"/>
    </xf>
    <xf numFmtId="0" fontId="22" fillId="4" borderId="88" xfId="0" applyNumberFormat="1" applyFont="1" applyFill="1" applyBorder="1" applyAlignment="1">
      <alignment horizontal="right" vertical="center"/>
    </xf>
    <xf numFmtId="0" fontId="22" fillId="4" borderId="39" xfId="0" applyNumberFormat="1" applyFont="1" applyFill="1" applyBorder="1" applyAlignment="1">
      <alignment horizontal="center" vertical="center"/>
    </xf>
    <xf numFmtId="0" fontId="22" fillId="4" borderId="48" xfId="0" applyNumberFormat="1" applyFont="1" applyFill="1" applyBorder="1" applyAlignment="1">
      <alignment horizontal="center" vertical="center"/>
    </xf>
    <xf numFmtId="0" fontId="22" fillId="4" borderId="82" xfId="0" applyNumberFormat="1" applyFont="1" applyFill="1" applyBorder="1" applyAlignment="1">
      <alignment horizontal="center" vertical="center"/>
    </xf>
    <xf numFmtId="0" fontId="22" fillId="4" borderId="91" xfId="0" applyNumberFormat="1" applyFont="1" applyFill="1" applyBorder="1" applyAlignment="1">
      <alignment horizontal="center" vertical="center"/>
    </xf>
    <xf numFmtId="0" fontId="22" fillId="4" borderId="14" xfId="0" quotePrefix="1" applyNumberFormat="1" applyFont="1" applyFill="1" applyBorder="1" applyAlignment="1">
      <alignment horizontal="center" vertical="center"/>
    </xf>
    <xf numFmtId="0" fontId="22" fillId="4" borderId="107" xfId="0" applyNumberFormat="1" applyFont="1" applyFill="1" applyBorder="1" applyAlignment="1">
      <alignment horizontal="right" vertical="center"/>
    </xf>
    <xf numFmtId="0" fontId="22" fillId="4" borderId="89" xfId="0" applyNumberFormat="1" applyFont="1" applyFill="1" applyBorder="1" applyAlignment="1">
      <alignment horizontal="right" vertical="center"/>
    </xf>
    <xf numFmtId="176" fontId="27" fillId="2" borderId="38" xfId="0" quotePrefix="1" applyNumberFormat="1" applyFont="1" applyFill="1" applyBorder="1" applyAlignment="1">
      <alignment horizontal="right" vertical="center"/>
    </xf>
    <xf numFmtId="176" fontId="27" fillId="2" borderId="4" xfId="0" quotePrefix="1" applyNumberFormat="1" applyFont="1" applyFill="1" applyBorder="1" applyAlignment="1">
      <alignment horizontal="right" vertical="center"/>
    </xf>
    <xf numFmtId="176" fontId="7" fillId="6" borderId="4" xfId="0" quotePrefix="1" applyNumberFormat="1" applyFont="1" applyFill="1" applyBorder="1" applyAlignment="1">
      <alignment horizontal="right" vertical="center"/>
    </xf>
    <xf numFmtId="0" fontId="23" fillId="6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41" fontId="4" fillId="4" borderId="76" xfId="0" applyNumberFormat="1" applyFont="1" applyFill="1" applyBorder="1" applyAlignment="1">
      <alignment horizontal="center" vertical="center"/>
    </xf>
    <xf numFmtId="0" fontId="4" fillId="4" borderId="114" xfId="0" applyFont="1" applyFill="1" applyBorder="1" applyAlignment="1">
      <alignment horizontal="center" vertical="center"/>
    </xf>
    <xf numFmtId="0" fontId="4" fillId="4" borderId="76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29" xfId="0" applyFont="1" applyBorder="1" applyAlignment="1">
      <alignment horizontal="left" vertical="top"/>
    </xf>
    <xf numFmtId="0" fontId="4" fillId="0" borderId="80" xfId="0" applyFont="1" applyBorder="1" applyAlignment="1">
      <alignment horizontal="left" vertical="top" wrapText="1"/>
    </xf>
    <xf numFmtId="0" fontId="4" fillId="0" borderId="115" xfId="0" applyFont="1" applyBorder="1" applyAlignment="1">
      <alignment horizontal="center" vertical="top"/>
    </xf>
    <xf numFmtId="41" fontId="16" fillId="0" borderId="77" xfId="0" applyNumberFormat="1" applyFont="1" applyBorder="1" applyAlignment="1">
      <alignment horizontal="center" vertical="top"/>
    </xf>
    <xf numFmtId="41" fontId="16" fillId="0" borderId="70" xfId="0" applyNumberFormat="1" applyFont="1" applyBorder="1" applyAlignment="1">
      <alignment horizontal="center" vertical="top"/>
    </xf>
    <xf numFmtId="0" fontId="25" fillId="0" borderId="30" xfId="0" applyFont="1" applyBorder="1" applyAlignment="1">
      <alignment horizontal="right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4" fillId="4" borderId="31" xfId="0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" fillId="4" borderId="45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4" borderId="52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6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16" fillId="4" borderId="53" xfId="0" applyFont="1" applyFill="1" applyBorder="1" applyAlignment="1">
      <alignment horizontal="center" vertical="center"/>
    </xf>
    <xf numFmtId="0" fontId="16" fillId="4" borderId="6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4" fillId="4" borderId="54" xfId="0" applyFont="1" applyFill="1" applyBorder="1" applyAlignment="1">
      <alignment horizontal="center" vertical="center"/>
    </xf>
    <xf numFmtId="0" fontId="16" fillId="4" borderId="55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7" fillId="4" borderId="31" xfId="0" applyFont="1" applyFill="1" applyBorder="1" applyAlignment="1">
      <alignment horizontal="left" vertical="center" wrapText="1"/>
    </xf>
    <xf numFmtId="0" fontId="7" fillId="4" borderId="32" xfId="0" applyFont="1" applyFill="1" applyBorder="1" applyAlignment="1">
      <alignment horizontal="left" vertical="center"/>
    </xf>
    <xf numFmtId="0" fontId="30" fillId="4" borderId="10" xfId="0" applyFont="1" applyFill="1" applyBorder="1" applyAlignment="1">
      <alignment horizontal="center" vertical="center"/>
    </xf>
    <xf numFmtId="0" fontId="30" fillId="4" borderId="23" xfId="0" applyFont="1" applyFill="1" applyBorder="1" applyAlignment="1">
      <alignment horizontal="center" vertical="center"/>
    </xf>
    <xf numFmtId="0" fontId="30" fillId="4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30" fillId="4" borderId="17" xfId="0" quotePrefix="1" applyNumberFormat="1" applyFont="1" applyFill="1" applyBorder="1" applyAlignment="1">
      <alignment horizontal="center" vertical="center"/>
    </xf>
    <xf numFmtId="0" fontId="30" fillId="4" borderId="15" xfId="0" quotePrefix="1" applyNumberFormat="1" applyFont="1" applyFill="1" applyBorder="1" applyAlignment="1">
      <alignment horizontal="center" vertical="center"/>
    </xf>
    <xf numFmtId="0" fontId="30" fillId="4" borderId="22" xfId="0" quotePrefix="1" applyNumberFormat="1" applyFont="1" applyFill="1" applyBorder="1" applyAlignment="1">
      <alignment horizontal="center" vertical="center"/>
    </xf>
    <xf numFmtId="0" fontId="30" fillId="4" borderId="29" xfId="0" quotePrefix="1" applyNumberFormat="1" applyFont="1" applyFill="1" applyBorder="1" applyAlignment="1">
      <alignment horizontal="center" vertical="center"/>
    </xf>
  </cellXfs>
  <cellStyles count="3">
    <cellStyle name="콤마 [0]_10월2주 " xfId="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B1F9BA"/>
      <color rgb="FFB8E08C"/>
      <color rgb="FF99FF99"/>
      <color rgb="FFFFFFFF"/>
      <color rgb="FF9DF9AC"/>
      <color rgb="FF66FF99"/>
      <color rgb="FFB0DD7F"/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9"/>
  <sheetViews>
    <sheetView tabSelected="1" zoomScaleSheetLayoutView="70" workbookViewId="0">
      <pane xSplit="1" ySplit="8" topLeftCell="B9" activePane="bottomRight" state="frozen"/>
      <selection pane="topRight" activeCell="B1" sqref="B1"/>
      <selection pane="bottomLeft" activeCell="A10" sqref="A10"/>
      <selection pane="bottomRight" activeCell="G23" sqref="G23"/>
    </sheetView>
  </sheetViews>
  <sheetFormatPr defaultRowHeight="16.5"/>
  <cols>
    <col min="1" max="1" width="11.375" style="1" customWidth="1"/>
    <col min="2" max="4" width="4.75" customWidth="1"/>
    <col min="5" max="5" width="4.75" style="1" customWidth="1"/>
    <col min="6" max="8" width="4.75" customWidth="1"/>
    <col min="9" max="17" width="4.75" style="1" customWidth="1"/>
    <col min="18" max="20" width="4.75" customWidth="1"/>
    <col min="21" max="21" width="4.75" style="1" customWidth="1"/>
    <col min="22" max="24" width="4.75" customWidth="1"/>
    <col min="25" max="25" width="6" style="1" customWidth="1"/>
    <col min="26" max="26" width="5.625" customWidth="1"/>
  </cols>
  <sheetData>
    <row r="1" spans="1:25" ht="33.75" customHeight="1" thickBot="1">
      <c r="A1" s="347" t="s">
        <v>66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9"/>
    </row>
    <row r="2" spans="1:25" ht="16.5" customHeight="1">
      <c r="B2" s="1"/>
      <c r="C2" s="1"/>
      <c r="D2" s="1"/>
      <c r="F2" s="1"/>
      <c r="G2" s="1"/>
      <c r="H2" s="1"/>
      <c r="R2" s="1"/>
      <c r="S2" s="1"/>
      <c r="T2" s="1"/>
      <c r="V2" s="1"/>
      <c r="W2" s="1"/>
      <c r="X2" s="1"/>
    </row>
    <row r="3" spans="1:25" ht="20.100000000000001" customHeight="1">
      <c r="A3" s="159" t="s">
        <v>83</v>
      </c>
      <c r="B3" s="1"/>
      <c r="C3" s="1"/>
      <c r="D3" s="1"/>
      <c r="F3" s="1"/>
      <c r="G3" s="1"/>
      <c r="H3" s="1"/>
      <c r="R3" s="1"/>
      <c r="S3" s="1"/>
      <c r="T3" s="1"/>
      <c r="V3" s="1"/>
      <c r="W3" s="1"/>
      <c r="X3" s="1"/>
    </row>
    <row r="4" spans="1:25" s="117" customFormat="1" ht="17.25" customHeight="1">
      <c r="A4" s="161" t="s">
        <v>92</v>
      </c>
      <c r="B4" s="161"/>
      <c r="C4" s="161"/>
      <c r="D4" s="161"/>
      <c r="E4" s="161"/>
      <c r="F4" s="161"/>
      <c r="G4" s="161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</row>
    <row r="5" spans="1:25" ht="17.25" customHeight="1">
      <c r="A5" s="355" t="s">
        <v>91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9"/>
      <c r="U5" s="22"/>
      <c r="V5" s="6"/>
      <c r="X5" s="9"/>
      <c r="Y5" s="22"/>
    </row>
    <row r="6" spans="1:25" ht="24" customHeight="1" thickBot="1">
      <c r="A6" s="2" t="s">
        <v>32</v>
      </c>
      <c r="E6" s="20"/>
      <c r="I6" s="20"/>
      <c r="J6" s="20"/>
      <c r="K6" s="20"/>
      <c r="L6" s="20"/>
      <c r="M6" s="20"/>
      <c r="N6" s="20"/>
      <c r="O6" s="20"/>
      <c r="P6" s="20"/>
      <c r="Q6" s="20"/>
      <c r="R6" s="344"/>
      <c r="S6" s="344"/>
      <c r="T6" s="344"/>
      <c r="U6" s="344"/>
      <c r="V6" s="344"/>
      <c r="W6" s="344"/>
      <c r="X6" s="344"/>
      <c r="Y6" s="344"/>
    </row>
    <row r="7" spans="1:25" ht="23.1" customHeight="1">
      <c r="A7" s="351" t="s">
        <v>78</v>
      </c>
      <c r="B7" s="345" t="s">
        <v>93</v>
      </c>
      <c r="C7" s="345"/>
      <c r="D7" s="345"/>
      <c r="E7" s="353"/>
      <c r="F7" s="345" t="s">
        <v>94</v>
      </c>
      <c r="G7" s="345"/>
      <c r="H7" s="345"/>
      <c r="I7" s="353"/>
      <c r="J7" s="345" t="s">
        <v>95</v>
      </c>
      <c r="K7" s="345"/>
      <c r="L7" s="345"/>
      <c r="M7" s="353"/>
      <c r="N7" s="345" t="s">
        <v>96</v>
      </c>
      <c r="O7" s="345"/>
      <c r="P7" s="345"/>
      <c r="Q7" s="353"/>
      <c r="R7" s="354" t="s">
        <v>97</v>
      </c>
      <c r="S7" s="345"/>
      <c r="T7" s="345"/>
      <c r="U7" s="346"/>
      <c r="V7" s="345" t="s">
        <v>90</v>
      </c>
      <c r="W7" s="345"/>
      <c r="X7" s="345"/>
      <c r="Y7" s="346"/>
    </row>
    <row r="8" spans="1:25" ht="34.5">
      <c r="A8" s="352"/>
      <c r="B8" s="5" t="s">
        <v>79</v>
      </c>
      <c r="C8" s="5" t="s">
        <v>80</v>
      </c>
      <c r="D8" s="5" t="s">
        <v>81</v>
      </c>
      <c r="E8" s="11" t="s">
        <v>7</v>
      </c>
      <c r="F8" s="5" t="s">
        <v>79</v>
      </c>
      <c r="G8" s="5" t="s">
        <v>80</v>
      </c>
      <c r="H8" s="5" t="s">
        <v>81</v>
      </c>
      <c r="I8" s="11" t="s">
        <v>7</v>
      </c>
      <c r="J8" s="5" t="s">
        <v>79</v>
      </c>
      <c r="K8" s="5" t="s">
        <v>80</v>
      </c>
      <c r="L8" s="5" t="s">
        <v>81</v>
      </c>
      <c r="M8" s="11" t="s">
        <v>7</v>
      </c>
      <c r="N8" s="5" t="s">
        <v>79</v>
      </c>
      <c r="O8" s="5" t="s">
        <v>80</v>
      </c>
      <c r="P8" s="5" t="s">
        <v>81</v>
      </c>
      <c r="Q8" s="11" t="s">
        <v>7</v>
      </c>
      <c r="R8" s="10" t="s">
        <v>79</v>
      </c>
      <c r="S8" s="5" t="s">
        <v>80</v>
      </c>
      <c r="T8" s="5" t="s">
        <v>81</v>
      </c>
      <c r="U8" s="12" t="s">
        <v>7</v>
      </c>
      <c r="V8" s="5" t="s">
        <v>79</v>
      </c>
      <c r="W8" s="5" t="s">
        <v>80</v>
      </c>
      <c r="X8" s="5" t="s">
        <v>81</v>
      </c>
      <c r="Y8" s="12" t="s">
        <v>7</v>
      </c>
    </row>
    <row r="9" spans="1:25" s="13" customFormat="1" ht="20.100000000000001" customHeight="1">
      <c r="A9" s="14" t="s">
        <v>67</v>
      </c>
      <c r="B9" s="215">
        <v>1</v>
      </c>
      <c r="C9" s="215">
        <v>1</v>
      </c>
      <c r="D9" s="216"/>
      <c r="E9" s="129">
        <f t="shared" ref="E9:E25" si="0">SUM(B9:D9)</f>
        <v>2</v>
      </c>
      <c r="F9" s="215"/>
      <c r="G9" s="215">
        <v>1</v>
      </c>
      <c r="H9" s="215">
        <v>7</v>
      </c>
      <c r="I9" s="129">
        <f t="shared" ref="I9:I25" si="1">SUM(F9:H9)</f>
        <v>8</v>
      </c>
      <c r="J9" s="211"/>
      <c r="K9" s="211"/>
      <c r="L9" s="211">
        <v>1</v>
      </c>
      <c r="M9" s="206">
        <f>SUM(J9:L9)</f>
        <v>1</v>
      </c>
      <c r="N9" s="213">
        <v>1</v>
      </c>
      <c r="O9" s="211"/>
      <c r="P9" s="211"/>
      <c r="Q9" s="129">
        <f>SUM(N9:P9)</f>
        <v>1</v>
      </c>
      <c r="R9" s="217"/>
      <c r="S9" s="218"/>
      <c r="T9" s="216">
        <v>1</v>
      </c>
      <c r="U9" s="130">
        <f t="shared" ref="U9:U25" si="2">SUM(R9:T9)</f>
        <v>1</v>
      </c>
      <c r="V9" s="219">
        <f>B9+F9+J9+N9+R9</f>
        <v>2</v>
      </c>
      <c r="W9" s="219">
        <f t="shared" ref="W9:X9" si="3">C9+G9+K9+O9+S9</f>
        <v>2</v>
      </c>
      <c r="X9" s="219">
        <f t="shared" si="3"/>
        <v>9</v>
      </c>
      <c r="Y9" s="220">
        <f t="shared" ref="Y9:Y10" si="4">E9+I9+M9+Q9+U9</f>
        <v>13</v>
      </c>
    </row>
    <row r="10" spans="1:25" s="13" customFormat="1" ht="20.100000000000001" customHeight="1">
      <c r="A10" s="15" t="s">
        <v>1</v>
      </c>
      <c r="B10" s="221"/>
      <c r="C10" s="221"/>
      <c r="D10" s="222"/>
      <c r="E10" s="109">
        <f t="shared" si="0"/>
        <v>0</v>
      </c>
      <c r="F10" s="223"/>
      <c r="G10" s="223">
        <v>-1</v>
      </c>
      <c r="H10" s="223"/>
      <c r="I10" s="134">
        <f t="shared" si="1"/>
        <v>-1</v>
      </c>
      <c r="J10" s="212"/>
      <c r="K10" s="212"/>
      <c r="L10" s="212"/>
      <c r="M10" s="208">
        <f>SUM(J10:L10)</f>
        <v>0</v>
      </c>
      <c r="N10" s="214"/>
      <c r="O10" s="212"/>
      <c r="P10" s="212"/>
      <c r="Q10" s="109">
        <f>SUM(N10:P10)</f>
        <v>0</v>
      </c>
      <c r="R10" s="224"/>
      <c r="S10" s="225"/>
      <c r="T10" s="226"/>
      <c r="U10" s="111">
        <f t="shared" si="2"/>
        <v>0</v>
      </c>
      <c r="V10" s="227">
        <f>B10+F10+J10+N10+R10</f>
        <v>0</v>
      </c>
      <c r="W10" s="228">
        <f t="shared" ref="W10" si="5">C10+G10+K10+O10+S10</f>
        <v>-1</v>
      </c>
      <c r="X10" s="227">
        <f t="shared" ref="X10" si="6">D10+H10+L10+P10+T10</f>
        <v>0</v>
      </c>
      <c r="Y10" s="229">
        <f t="shared" si="4"/>
        <v>-1</v>
      </c>
    </row>
    <row r="11" spans="1:25" s="13" customFormat="1" ht="20.100000000000001" customHeight="1">
      <c r="A11" s="16" t="s">
        <v>2</v>
      </c>
      <c r="B11" s="230">
        <v>-1</v>
      </c>
      <c r="C11" s="231"/>
      <c r="D11" s="221"/>
      <c r="E11" s="131">
        <f t="shared" si="0"/>
        <v>-1</v>
      </c>
      <c r="F11" s="231"/>
      <c r="G11" s="223"/>
      <c r="H11" s="223"/>
      <c r="I11" s="109">
        <f t="shared" si="1"/>
        <v>0</v>
      </c>
      <c r="J11" s="212"/>
      <c r="K11" s="212"/>
      <c r="L11" s="212"/>
      <c r="M11" s="208">
        <f>SUM(J11:L11)</f>
        <v>0</v>
      </c>
      <c r="N11" s="214"/>
      <c r="O11" s="212"/>
      <c r="P11" s="212"/>
      <c r="Q11" s="109">
        <f>SUM(N11:P11)</f>
        <v>0</v>
      </c>
      <c r="R11" s="230"/>
      <c r="S11" s="231"/>
      <c r="T11" s="231">
        <v>-1</v>
      </c>
      <c r="U11" s="135">
        <f t="shared" si="2"/>
        <v>-1</v>
      </c>
      <c r="V11" s="227">
        <f t="shared" ref="V11:V26" si="7">B11+F11+J11+N11+R11</f>
        <v>-1</v>
      </c>
      <c r="W11" s="228">
        <f t="shared" ref="W11:W26" si="8">C11+G11+K11+O11+S11</f>
        <v>0</v>
      </c>
      <c r="X11" s="227">
        <f t="shared" ref="X11:X26" si="9">D11+H11+L11+P11+T11</f>
        <v>-1</v>
      </c>
      <c r="Y11" s="229">
        <f t="shared" ref="Y11:Y26" si="10">E11+I11+M11+Q11+U11</f>
        <v>-2</v>
      </c>
    </row>
    <row r="12" spans="1:25" s="13" customFormat="1" ht="20.100000000000001" customHeight="1">
      <c r="A12" s="16" t="s">
        <v>19</v>
      </c>
      <c r="B12" s="223"/>
      <c r="C12" s="223"/>
      <c r="D12" s="231"/>
      <c r="E12" s="110">
        <f t="shared" si="0"/>
        <v>0</v>
      </c>
      <c r="F12" s="231"/>
      <c r="G12" s="223"/>
      <c r="H12" s="245">
        <v>-1</v>
      </c>
      <c r="I12" s="134">
        <f t="shared" si="1"/>
        <v>-1</v>
      </c>
      <c r="J12" s="212"/>
      <c r="K12" s="212"/>
      <c r="L12" s="212"/>
      <c r="M12" s="208">
        <f t="shared" ref="M12:M25" si="11">SUM(J12:L12)</f>
        <v>0</v>
      </c>
      <c r="N12" s="214"/>
      <c r="O12" s="212"/>
      <c r="P12" s="212"/>
      <c r="Q12" s="109">
        <f t="shared" ref="Q12:Q25" si="12">SUM(N12:P12)</f>
        <v>0</v>
      </c>
      <c r="R12" s="230"/>
      <c r="S12" s="231"/>
      <c r="T12" s="231"/>
      <c r="U12" s="112">
        <f t="shared" si="2"/>
        <v>0</v>
      </c>
      <c r="V12" s="227">
        <f t="shared" si="7"/>
        <v>0</v>
      </c>
      <c r="W12" s="228">
        <f t="shared" si="8"/>
        <v>0</v>
      </c>
      <c r="X12" s="227">
        <f t="shared" si="9"/>
        <v>-1</v>
      </c>
      <c r="Y12" s="229">
        <f t="shared" si="10"/>
        <v>-1</v>
      </c>
    </row>
    <row r="13" spans="1:25" s="13" customFormat="1" ht="20.100000000000001" customHeight="1">
      <c r="A13" s="16" t="s">
        <v>20</v>
      </c>
      <c r="B13" s="223"/>
      <c r="C13" s="223"/>
      <c r="D13" s="223"/>
      <c r="E13" s="110">
        <f t="shared" si="0"/>
        <v>0</v>
      </c>
      <c r="F13" s="221"/>
      <c r="G13" s="223"/>
      <c r="H13" s="246">
        <v>-2</v>
      </c>
      <c r="I13" s="134">
        <f t="shared" si="1"/>
        <v>-2</v>
      </c>
      <c r="J13" s="212"/>
      <c r="K13" s="212"/>
      <c r="L13" s="212"/>
      <c r="M13" s="208">
        <f t="shared" si="11"/>
        <v>0</v>
      </c>
      <c r="N13" s="214"/>
      <c r="O13" s="212"/>
      <c r="P13" s="212"/>
      <c r="Q13" s="109">
        <f t="shared" si="12"/>
        <v>0</v>
      </c>
      <c r="R13" s="232"/>
      <c r="S13" s="244"/>
      <c r="T13" s="223"/>
      <c r="U13" s="112">
        <f t="shared" si="2"/>
        <v>0</v>
      </c>
      <c r="V13" s="227">
        <f t="shared" si="7"/>
        <v>0</v>
      </c>
      <c r="W13" s="228">
        <f t="shared" si="8"/>
        <v>0</v>
      </c>
      <c r="X13" s="227">
        <f t="shared" si="9"/>
        <v>-2</v>
      </c>
      <c r="Y13" s="229">
        <f t="shared" si="10"/>
        <v>-2</v>
      </c>
    </row>
    <row r="14" spans="1:25" s="13" customFormat="1" ht="20.100000000000001" customHeight="1">
      <c r="A14" s="16" t="s">
        <v>21</v>
      </c>
      <c r="B14" s="230"/>
      <c r="C14" s="230"/>
      <c r="D14" s="230"/>
      <c r="E14" s="110">
        <f t="shared" si="0"/>
        <v>0</v>
      </c>
      <c r="F14" s="231"/>
      <c r="G14" s="231"/>
      <c r="H14" s="245">
        <v>-1</v>
      </c>
      <c r="I14" s="134">
        <f t="shared" si="1"/>
        <v>-1</v>
      </c>
      <c r="J14" s="212"/>
      <c r="K14" s="212"/>
      <c r="L14" s="212"/>
      <c r="M14" s="208">
        <f t="shared" si="11"/>
        <v>0</v>
      </c>
      <c r="N14" s="214"/>
      <c r="O14" s="212"/>
      <c r="P14" s="212"/>
      <c r="Q14" s="109">
        <f t="shared" si="12"/>
        <v>0</v>
      </c>
      <c r="R14" s="232"/>
      <c r="S14" s="233"/>
      <c r="T14" s="225"/>
      <c r="U14" s="112">
        <f t="shared" si="2"/>
        <v>0</v>
      </c>
      <c r="V14" s="227">
        <f t="shared" si="7"/>
        <v>0</v>
      </c>
      <c r="W14" s="228">
        <f t="shared" si="8"/>
        <v>0</v>
      </c>
      <c r="X14" s="227">
        <f t="shared" si="9"/>
        <v>-1</v>
      </c>
      <c r="Y14" s="229">
        <f t="shared" si="10"/>
        <v>-1</v>
      </c>
    </row>
    <row r="15" spans="1:25" s="13" customFormat="1" ht="20.100000000000001" customHeight="1">
      <c r="A15" s="16" t="s">
        <v>22</v>
      </c>
      <c r="B15" s="231"/>
      <c r="C15" s="231"/>
      <c r="D15" s="223"/>
      <c r="E15" s="110">
        <f t="shared" si="0"/>
        <v>0</v>
      </c>
      <c r="F15" s="231"/>
      <c r="G15" s="231"/>
      <c r="H15" s="231"/>
      <c r="I15" s="110">
        <f t="shared" si="1"/>
        <v>0</v>
      </c>
      <c r="J15" s="234"/>
      <c r="K15" s="234"/>
      <c r="L15" s="234"/>
      <c r="M15" s="208">
        <f t="shared" si="11"/>
        <v>0</v>
      </c>
      <c r="N15" s="235"/>
      <c r="O15" s="234"/>
      <c r="P15" s="234"/>
      <c r="Q15" s="109">
        <f t="shared" si="12"/>
        <v>0</v>
      </c>
      <c r="R15" s="230"/>
      <c r="S15" s="231"/>
      <c r="T15" s="231"/>
      <c r="U15" s="112">
        <f t="shared" si="2"/>
        <v>0</v>
      </c>
      <c r="V15" s="227">
        <f t="shared" si="7"/>
        <v>0</v>
      </c>
      <c r="W15" s="228">
        <f t="shared" si="8"/>
        <v>0</v>
      </c>
      <c r="X15" s="227">
        <f t="shared" si="9"/>
        <v>0</v>
      </c>
      <c r="Y15" s="250">
        <f t="shared" si="10"/>
        <v>0</v>
      </c>
    </row>
    <row r="16" spans="1:25" s="13" customFormat="1" ht="20.100000000000001" customHeight="1">
      <c r="A16" s="15" t="s">
        <v>9</v>
      </c>
      <c r="B16" s="226"/>
      <c r="C16" s="226"/>
      <c r="D16" s="236"/>
      <c r="E16" s="109">
        <f t="shared" si="0"/>
        <v>0</v>
      </c>
      <c r="F16" s="226"/>
      <c r="G16" s="226"/>
      <c r="H16" s="247">
        <v>-1</v>
      </c>
      <c r="I16" s="134">
        <f t="shared" si="1"/>
        <v>-1</v>
      </c>
      <c r="J16" s="212"/>
      <c r="K16" s="212"/>
      <c r="L16" s="212"/>
      <c r="M16" s="208">
        <f t="shared" si="11"/>
        <v>0</v>
      </c>
      <c r="N16" s="214"/>
      <c r="O16" s="212"/>
      <c r="P16" s="212"/>
      <c r="Q16" s="109">
        <f t="shared" si="12"/>
        <v>0</v>
      </c>
      <c r="R16" s="224"/>
      <c r="S16" s="226"/>
      <c r="T16" s="226"/>
      <c r="U16" s="111">
        <f t="shared" si="2"/>
        <v>0</v>
      </c>
      <c r="V16" s="227">
        <f t="shared" si="7"/>
        <v>0</v>
      </c>
      <c r="W16" s="228">
        <f t="shared" si="8"/>
        <v>0</v>
      </c>
      <c r="X16" s="227">
        <f t="shared" si="9"/>
        <v>-1</v>
      </c>
      <c r="Y16" s="229">
        <f t="shared" si="10"/>
        <v>-1</v>
      </c>
    </row>
    <row r="17" spans="1:25" s="13" customFormat="1" ht="20.100000000000001" customHeight="1">
      <c r="A17" s="16" t="s">
        <v>82</v>
      </c>
      <c r="B17" s="226"/>
      <c r="C17" s="231">
        <v>-1</v>
      </c>
      <c r="D17" s="226"/>
      <c r="E17" s="131">
        <f t="shared" si="0"/>
        <v>-1</v>
      </c>
      <c r="F17" s="231"/>
      <c r="G17" s="230"/>
      <c r="H17" s="231"/>
      <c r="I17" s="109">
        <f t="shared" si="1"/>
        <v>0</v>
      </c>
      <c r="J17" s="212"/>
      <c r="K17" s="212"/>
      <c r="L17" s="212"/>
      <c r="M17" s="208">
        <f t="shared" si="11"/>
        <v>0</v>
      </c>
      <c r="N17" s="214"/>
      <c r="O17" s="212"/>
      <c r="P17" s="212"/>
      <c r="Q17" s="109">
        <f t="shared" si="12"/>
        <v>0</v>
      </c>
      <c r="R17" s="230"/>
      <c r="S17" s="233"/>
      <c r="T17" s="233"/>
      <c r="U17" s="112">
        <f t="shared" si="2"/>
        <v>0</v>
      </c>
      <c r="V17" s="227">
        <f t="shared" si="7"/>
        <v>0</v>
      </c>
      <c r="W17" s="228">
        <f t="shared" si="8"/>
        <v>-1</v>
      </c>
      <c r="X17" s="227">
        <f t="shared" si="9"/>
        <v>0</v>
      </c>
      <c r="Y17" s="229">
        <f t="shared" si="10"/>
        <v>-1</v>
      </c>
    </row>
    <row r="18" spans="1:25" s="13" customFormat="1" ht="20.100000000000001" customHeight="1">
      <c r="A18" s="16" t="s">
        <v>23</v>
      </c>
      <c r="B18" s="226"/>
      <c r="C18" s="231"/>
      <c r="D18" s="226"/>
      <c r="E18" s="110">
        <f t="shared" si="0"/>
        <v>0</v>
      </c>
      <c r="F18" s="233"/>
      <c r="G18" s="231"/>
      <c r="H18" s="231"/>
      <c r="I18" s="109">
        <f t="shared" si="1"/>
        <v>0</v>
      </c>
      <c r="J18" s="212"/>
      <c r="K18" s="212"/>
      <c r="L18" s="248">
        <v>-1</v>
      </c>
      <c r="M18" s="207">
        <f t="shared" si="11"/>
        <v>-1</v>
      </c>
      <c r="N18" s="214">
        <v>-1</v>
      </c>
      <c r="O18" s="212"/>
      <c r="P18" s="212"/>
      <c r="Q18" s="134">
        <f t="shared" si="12"/>
        <v>-1</v>
      </c>
      <c r="R18" s="237"/>
      <c r="S18" s="223"/>
      <c r="T18" s="231"/>
      <c r="U18" s="112">
        <f t="shared" si="2"/>
        <v>0</v>
      </c>
      <c r="V18" s="227">
        <f t="shared" si="7"/>
        <v>-1</v>
      </c>
      <c r="W18" s="228">
        <f t="shared" si="8"/>
        <v>0</v>
      </c>
      <c r="X18" s="227">
        <f t="shared" si="9"/>
        <v>-1</v>
      </c>
      <c r="Y18" s="229">
        <f t="shared" si="10"/>
        <v>-2</v>
      </c>
    </row>
    <row r="19" spans="1:25" s="13" customFormat="1" ht="20.100000000000001" customHeight="1">
      <c r="A19" s="16" t="s">
        <v>24</v>
      </c>
      <c r="B19" s="230"/>
      <c r="C19" s="231"/>
      <c r="D19" s="231"/>
      <c r="E19" s="110">
        <f t="shared" si="0"/>
        <v>0</v>
      </c>
      <c r="F19" s="233"/>
      <c r="G19" s="233"/>
      <c r="H19" s="245">
        <v>-1</v>
      </c>
      <c r="I19" s="134">
        <f t="shared" si="1"/>
        <v>-1</v>
      </c>
      <c r="J19" s="212"/>
      <c r="K19" s="212"/>
      <c r="L19" s="212"/>
      <c r="M19" s="208">
        <f t="shared" si="11"/>
        <v>0</v>
      </c>
      <c r="N19" s="214"/>
      <c r="O19" s="212"/>
      <c r="P19" s="212"/>
      <c r="Q19" s="109">
        <f t="shared" si="12"/>
        <v>0</v>
      </c>
      <c r="R19" s="232"/>
      <c r="S19" s="230"/>
      <c r="T19" s="230"/>
      <c r="U19" s="112">
        <f t="shared" si="2"/>
        <v>0</v>
      </c>
      <c r="V19" s="227">
        <f t="shared" si="7"/>
        <v>0</v>
      </c>
      <c r="W19" s="228">
        <f t="shared" si="8"/>
        <v>0</v>
      </c>
      <c r="X19" s="227">
        <f t="shared" si="9"/>
        <v>-1</v>
      </c>
      <c r="Y19" s="229">
        <f t="shared" si="10"/>
        <v>-1</v>
      </c>
    </row>
    <row r="20" spans="1:25" s="13" customFormat="1" ht="20.100000000000001" customHeight="1">
      <c r="A20" s="16" t="s">
        <v>25</v>
      </c>
      <c r="B20" s="231"/>
      <c r="C20" s="231"/>
      <c r="D20" s="231"/>
      <c r="E20" s="110">
        <f t="shared" si="0"/>
        <v>0</v>
      </c>
      <c r="F20" s="231"/>
      <c r="G20" s="233"/>
      <c r="H20" s="245">
        <v>-1</v>
      </c>
      <c r="I20" s="134">
        <f t="shared" si="1"/>
        <v>-1</v>
      </c>
      <c r="J20" s="212"/>
      <c r="K20" s="212"/>
      <c r="L20" s="212"/>
      <c r="M20" s="208">
        <f t="shared" si="11"/>
        <v>0</v>
      </c>
      <c r="N20" s="214"/>
      <c r="O20" s="212"/>
      <c r="P20" s="212"/>
      <c r="Q20" s="109">
        <f t="shared" si="12"/>
        <v>0</v>
      </c>
      <c r="R20" s="230"/>
      <c r="S20" s="231"/>
      <c r="T20" s="233"/>
      <c r="U20" s="112">
        <f t="shared" si="2"/>
        <v>0</v>
      </c>
      <c r="V20" s="227">
        <f t="shared" si="7"/>
        <v>0</v>
      </c>
      <c r="W20" s="228">
        <f t="shared" si="8"/>
        <v>0</v>
      </c>
      <c r="X20" s="227">
        <f t="shared" si="9"/>
        <v>-1</v>
      </c>
      <c r="Y20" s="229">
        <f t="shared" si="10"/>
        <v>-1</v>
      </c>
    </row>
    <row r="21" spans="1:25" s="13" customFormat="1" ht="20.100000000000001" customHeight="1">
      <c r="A21" s="16" t="s">
        <v>26</v>
      </c>
      <c r="B21" s="233"/>
      <c r="C21" s="231"/>
      <c r="D21" s="226"/>
      <c r="E21" s="110">
        <f t="shared" si="0"/>
        <v>0</v>
      </c>
      <c r="F21" s="230"/>
      <c r="G21" s="230"/>
      <c r="H21" s="233"/>
      <c r="I21" s="109">
        <f t="shared" si="1"/>
        <v>0</v>
      </c>
      <c r="J21" s="212"/>
      <c r="K21" s="212"/>
      <c r="L21" s="212"/>
      <c r="M21" s="208">
        <f t="shared" si="11"/>
        <v>0</v>
      </c>
      <c r="N21" s="214"/>
      <c r="O21" s="212"/>
      <c r="P21" s="212"/>
      <c r="Q21" s="109">
        <f t="shared" si="12"/>
        <v>0</v>
      </c>
      <c r="R21" s="232"/>
      <c r="S21" s="233"/>
      <c r="T21" s="233"/>
      <c r="U21" s="112">
        <f t="shared" si="2"/>
        <v>0</v>
      </c>
      <c r="V21" s="227">
        <f t="shared" si="7"/>
        <v>0</v>
      </c>
      <c r="W21" s="228">
        <f t="shared" si="8"/>
        <v>0</v>
      </c>
      <c r="X21" s="227">
        <f t="shared" si="9"/>
        <v>0</v>
      </c>
      <c r="Y21" s="250">
        <f t="shared" si="10"/>
        <v>0</v>
      </c>
    </row>
    <row r="22" spans="1:25" s="13" customFormat="1" ht="20.100000000000001" customHeight="1">
      <c r="A22" s="16" t="s">
        <v>27</v>
      </c>
      <c r="B22" s="231"/>
      <c r="C22" s="230"/>
      <c r="D22" s="231"/>
      <c r="E22" s="110">
        <f t="shared" si="0"/>
        <v>0</v>
      </c>
      <c r="F22" s="233"/>
      <c r="G22" s="231"/>
      <c r="H22" s="231"/>
      <c r="I22" s="109">
        <f t="shared" si="1"/>
        <v>0</v>
      </c>
      <c r="J22" s="212"/>
      <c r="K22" s="212"/>
      <c r="L22" s="212"/>
      <c r="M22" s="208">
        <f t="shared" si="11"/>
        <v>0</v>
      </c>
      <c r="N22" s="214"/>
      <c r="O22" s="212"/>
      <c r="P22" s="212"/>
      <c r="Q22" s="109">
        <f t="shared" si="12"/>
        <v>0</v>
      </c>
      <c r="R22" s="232"/>
      <c r="S22" s="231"/>
      <c r="T22" s="231"/>
      <c r="U22" s="112">
        <f t="shared" si="2"/>
        <v>0</v>
      </c>
      <c r="V22" s="227">
        <f t="shared" si="7"/>
        <v>0</v>
      </c>
      <c r="W22" s="228">
        <f t="shared" si="8"/>
        <v>0</v>
      </c>
      <c r="X22" s="227">
        <f t="shared" si="9"/>
        <v>0</v>
      </c>
      <c r="Y22" s="250">
        <f t="shared" si="10"/>
        <v>0</v>
      </c>
    </row>
    <row r="23" spans="1:25" s="13" customFormat="1" ht="20.100000000000001" customHeight="1">
      <c r="A23" s="16" t="s">
        <v>28</v>
      </c>
      <c r="B23" s="230"/>
      <c r="C23" s="231"/>
      <c r="D23" s="226"/>
      <c r="E23" s="110">
        <f t="shared" si="0"/>
        <v>0</v>
      </c>
      <c r="F23" s="230"/>
      <c r="G23" s="231"/>
      <c r="H23" s="231"/>
      <c r="I23" s="109">
        <f t="shared" si="1"/>
        <v>0</v>
      </c>
      <c r="J23" s="238"/>
      <c r="K23" s="239"/>
      <c r="L23" s="239"/>
      <c r="M23" s="208">
        <f t="shared" si="11"/>
        <v>0</v>
      </c>
      <c r="N23" s="238"/>
      <c r="O23" s="239"/>
      <c r="P23" s="239"/>
      <c r="Q23" s="109">
        <f t="shared" si="12"/>
        <v>0</v>
      </c>
      <c r="R23" s="230"/>
      <c r="S23" s="230"/>
      <c r="T23" s="240"/>
      <c r="U23" s="112">
        <f t="shared" si="2"/>
        <v>0</v>
      </c>
      <c r="V23" s="227">
        <f t="shared" si="7"/>
        <v>0</v>
      </c>
      <c r="W23" s="228">
        <f t="shared" si="8"/>
        <v>0</v>
      </c>
      <c r="X23" s="227">
        <f t="shared" si="9"/>
        <v>0</v>
      </c>
      <c r="Y23" s="250">
        <f t="shared" si="10"/>
        <v>0</v>
      </c>
    </row>
    <row r="24" spans="1:25" s="13" customFormat="1" ht="20.100000000000001" customHeight="1">
      <c r="A24" s="16" t="s">
        <v>29</v>
      </c>
      <c r="B24" s="230"/>
      <c r="C24" s="233"/>
      <c r="D24" s="233"/>
      <c r="E24" s="110">
        <f t="shared" si="0"/>
        <v>0</v>
      </c>
      <c r="F24" s="230"/>
      <c r="G24" s="231"/>
      <c r="H24" s="231"/>
      <c r="I24" s="109">
        <f t="shared" si="1"/>
        <v>0</v>
      </c>
      <c r="J24" s="212"/>
      <c r="K24" s="212"/>
      <c r="L24" s="212"/>
      <c r="M24" s="208">
        <f t="shared" si="11"/>
        <v>0</v>
      </c>
      <c r="N24" s="214"/>
      <c r="O24" s="212"/>
      <c r="P24" s="212"/>
      <c r="Q24" s="109">
        <f t="shared" si="12"/>
        <v>0</v>
      </c>
      <c r="R24" s="232"/>
      <c r="S24" s="233"/>
      <c r="T24" s="233"/>
      <c r="U24" s="112">
        <f t="shared" si="2"/>
        <v>0</v>
      </c>
      <c r="V24" s="227">
        <f t="shared" si="7"/>
        <v>0</v>
      </c>
      <c r="W24" s="228">
        <f t="shared" si="8"/>
        <v>0</v>
      </c>
      <c r="X24" s="227">
        <f t="shared" si="9"/>
        <v>0</v>
      </c>
      <c r="Y24" s="250">
        <f t="shared" si="10"/>
        <v>0</v>
      </c>
    </row>
    <row r="25" spans="1:25" s="13" customFormat="1" ht="20.100000000000001" customHeight="1">
      <c r="A25" s="16" t="s">
        <v>30</v>
      </c>
      <c r="B25" s="230"/>
      <c r="C25" s="230"/>
      <c r="D25" s="231"/>
      <c r="E25" s="110">
        <f t="shared" si="0"/>
        <v>0</v>
      </c>
      <c r="F25" s="231"/>
      <c r="G25" s="231"/>
      <c r="H25" s="231"/>
      <c r="I25" s="109">
        <f t="shared" si="1"/>
        <v>0</v>
      </c>
      <c r="J25" s="212"/>
      <c r="K25" s="212"/>
      <c r="L25" s="212"/>
      <c r="M25" s="208">
        <f t="shared" si="11"/>
        <v>0</v>
      </c>
      <c r="N25" s="214"/>
      <c r="O25" s="212"/>
      <c r="P25" s="212"/>
      <c r="Q25" s="109">
        <f t="shared" si="12"/>
        <v>0</v>
      </c>
      <c r="R25" s="230"/>
      <c r="S25" s="231"/>
      <c r="T25" s="231"/>
      <c r="U25" s="112">
        <f t="shared" si="2"/>
        <v>0</v>
      </c>
      <c r="V25" s="227">
        <f t="shared" si="7"/>
        <v>0</v>
      </c>
      <c r="W25" s="228">
        <f t="shared" si="8"/>
        <v>0</v>
      </c>
      <c r="X25" s="227">
        <f t="shared" si="9"/>
        <v>0</v>
      </c>
      <c r="Y25" s="250">
        <f t="shared" si="10"/>
        <v>0</v>
      </c>
    </row>
    <row r="26" spans="1:25" s="21" customFormat="1" ht="20.100000000000001" customHeight="1" thickBot="1">
      <c r="A26" s="17" t="s">
        <v>31</v>
      </c>
      <c r="B26" s="132">
        <f t="shared" ref="B26:U26" si="13">SUM(B9:B25)</f>
        <v>0</v>
      </c>
      <c r="C26" s="160">
        <f t="shared" si="13"/>
        <v>0</v>
      </c>
      <c r="D26" s="160"/>
      <c r="E26" s="133">
        <f t="shared" si="13"/>
        <v>0</v>
      </c>
      <c r="F26" s="249">
        <f t="shared" si="13"/>
        <v>0</v>
      </c>
      <c r="G26" s="160">
        <f t="shared" si="13"/>
        <v>0</v>
      </c>
      <c r="H26" s="160">
        <f t="shared" si="13"/>
        <v>0</v>
      </c>
      <c r="I26" s="133">
        <f t="shared" si="13"/>
        <v>0</v>
      </c>
      <c r="J26" s="254">
        <f t="shared" si="13"/>
        <v>0</v>
      </c>
      <c r="K26" s="254">
        <f t="shared" si="13"/>
        <v>0</v>
      </c>
      <c r="L26" s="252">
        <f t="shared" si="13"/>
        <v>0</v>
      </c>
      <c r="M26" s="209">
        <f>SUM(M9:M25)</f>
        <v>0</v>
      </c>
      <c r="N26" s="253">
        <f t="shared" si="13"/>
        <v>0</v>
      </c>
      <c r="O26" s="254">
        <f t="shared" si="13"/>
        <v>0</v>
      </c>
      <c r="P26" s="254">
        <f t="shared" si="13"/>
        <v>0</v>
      </c>
      <c r="Q26" s="133">
        <f>SUM(Q9:Q25)</f>
        <v>0</v>
      </c>
      <c r="R26" s="251">
        <f t="shared" si="13"/>
        <v>0</v>
      </c>
      <c r="S26" s="251">
        <f t="shared" si="13"/>
        <v>0</v>
      </c>
      <c r="T26" s="160">
        <f t="shared" si="13"/>
        <v>0</v>
      </c>
      <c r="U26" s="136">
        <f t="shared" si="13"/>
        <v>0</v>
      </c>
      <c r="V26" s="241">
        <f t="shared" si="7"/>
        <v>0</v>
      </c>
      <c r="W26" s="242">
        <f t="shared" si="8"/>
        <v>0</v>
      </c>
      <c r="X26" s="242">
        <f t="shared" si="9"/>
        <v>0</v>
      </c>
      <c r="Y26" s="243">
        <f t="shared" si="10"/>
        <v>0</v>
      </c>
    </row>
    <row r="27" spans="1:25" s="42" customFormat="1" ht="24" customHeight="1">
      <c r="A27" s="350" t="s">
        <v>6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18"/>
      <c r="Y27" s="18"/>
    </row>
    <row r="28" spans="1:25" s="42" customFormat="1" ht="21.75" customHeight="1">
      <c r="A28" s="45" t="s">
        <v>49</v>
      </c>
      <c r="E28" s="23"/>
      <c r="I28" s="23"/>
      <c r="J28" s="23"/>
      <c r="K28" s="23"/>
      <c r="L28" s="23"/>
      <c r="M28" s="23"/>
      <c r="N28" s="23"/>
      <c r="O28" s="23"/>
      <c r="P28" s="23"/>
      <c r="Q28" s="23"/>
      <c r="U28" s="23"/>
      <c r="Y28" s="23"/>
    </row>
    <row r="29" spans="1:25">
      <c r="B29" s="13"/>
      <c r="C29" s="13"/>
      <c r="D29" s="13"/>
      <c r="E29" s="21"/>
      <c r="F29" s="13"/>
      <c r="G29" s="13"/>
      <c r="H29" s="13"/>
      <c r="I29" s="21"/>
      <c r="J29" s="21"/>
      <c r="K29" s="21"/>
      <c r="L29" s="21"/>
      <c r="M29" s="21"/>
      <c r="N29" s="21"/>
      <c r="O29" s="21"/>
      <c r="P29" s="21"/>
      <c r="Q29" s="21"/>
      <c r="R29" s="13"/>
      <c r="S29" s="13"/>
      <c r="T29" s="13"/>
      <c r="U29" s="21"/>
      <c r="V29" s="13"/>
      <c r="W29" s="13"/>
      <c r="X29" s="13"/>
      <c r="Y29" s="21"/>
    </row>
  </sheetData>
  <mergeCells count="12">
    <mergeCell ref="V6:Y6"/>
    <mergeCell ref="V7:Y7"/>
    <mergeCell ref="A1:Y1"/>
    <mergeCell ref="A27:T27"/>
    <mergeCell ref="R6:U6"/>
    <mergeCell ref="A7:A8"/>
    <mergeCell ref="B7:E7"/>
    <mergeCell ref="F7:I7"/>
    <mergeCell ref="R7:U7"/>
    <mergeCell ref="A5:S5"/>
    <mergeCell ref="J7:M7"/>
    <mergeCell ref="N7:Q7"/>
  </mergeCells>
  <phoneticPr fontId="1" type="noConversion"/>
  <printOptions horizontalCentered="1"/>
  <pageMargins left="0.55118110236220474" right="0.39370078740157483" top="0.59055118110236227" bottom="0.47244094488188981" header="0.31496062992125984" footer="0.19685039370078741"/>
  <pageSetup paperSize="9" scale="93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C25"/>
  <sheetViews>
    <sheetView zoomScaleSheetLayoutView="85" workbookViewId="0">
      <pane xSplit="1" ySplit="5" topLeftCell="B6" activePane="bottomRight" state="frozen"/>
      <selection pane="topRight" activeCell="B1" sqref="B1"/>
      <selection pane="bottomLeft" activeCell="A8" sqref="A8"/>
      <selection pane="bottomRight" activeCell="J9" sqref="J9"/>
    </sheetView>
  </sheetViews>
  <sheetFormatPr defaultRowHeight="16.5"/>
  <cols>
    <col min="1" max="1" width="12" style="1" customWidth="1"/>
    <col min="2" max="50" width="4.625" customWidth="1"/>
    <col min="51" max="51" width="6.25" customWidth="1"/>
    <col min="52" max="52" width="5.625" customWidth="1"/>
    <col min="53" max="53" width="10.25" hidden="1" customWidth="1"/>
    <col min="54" max="55" width="5.75" hidden="1" customWidth="1"/>
    <col min="56" max="66" width="5.625" customWidth="1"/>
  </cols>
  <sheetData>
    <row r="1" spans="1:52" ht="33.75" customHeight="1" thickBot="1">
      <c r="A1" s="347" t="s">
        <v>69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9"/>
    </row>
    <row r="2" spans="1:52" ht="10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20.25">
      <c r="A3" s="115" t="s">
        <v>109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AE3" t="s">
        <v>6</v>
      </c>
      <c r="AL3" t="s">
        <v>6</v>
      </c>
      <c r="AS3" t="s">
        <v>6</v>
      </c>
      <c r="AT3" t="s">
        <v>6</v>
      </c>
    </row>
    <row r="4" spans="1:52" ht="12.75" customHeight="1">
      <c r="A4" s="41" t="s">
        <v>6</v>
      </c>
    </row>
    <row r="5" spans="1:52" ht="24" customHeight="1" thickBot="1">
      <c r="A5" s="2" t="s">
        <v>32</v>
      </c>
      <c r="G5" s="3"/>
      <c r="M5" s="3"/>
      <c r="N5" s="357"/>
      <c r="O5" s="357"/>
      <c r="P5" s="357"/>
      <c r="Q5" s="357"/>
      <c r="R5" s="357"/>
      <c r="S5" s="357"/>
      <c r="T5" s="203"/>
      <c r="U5" s="344"/>
      <c r="V5" s="344"/>
      <c r="W5" s="344"/>
      <c r="X5" s="344"/>
      <c r="Y5" s="344"/>
      <c r="Z5" s="344"/>
    </row>
    <row r="6" spans="1:52" ht="23.1" customHeight="1">
      <c r="A6" s="351" t="s">
        <v>78</v>
      </c>
      <c r="B6" s="345" t="s">
        <v>93</v>
      </c>
      <c r="C6" s="345"/>
      <c r="D6" s="345"/>
      <c r="E6" s="356"/>
      <c r="F6" s="353"/>
      <c r="G6" s="345" t="s">
        <v>94</v>
      </c>
      <c r="H6" s="345"/>
      <c r="I6" s="345"/>
      <c r="J6" s="356"/>
      <c r="K6" s="353"/>
      <c r="L6" s="345" t="s">
        <v>95</v>
      </c>
      <c r="M6" s="345"/>
      <c r="N6" s="345"/>
      <c r="O6" s="356"/>
      <c r="P6" s="353"/>
      <c r="Q6" s="345" t="s">
        <v>96</v>
      </c>
      <c r="R6" s="345"/>
      <c r="S6" s="345"/>
      <c r="T6" s="356"/>
      <c r="U6" s="353"/>
      <c r="V6" s="354" t="s">
        <v>97</v>
      </c>
      <c r="W6" s="345"/>
      <c r="X6" s="345"/>
      <c r="Y6" s="356"/>
      <c r="Z6" s="346"/>
      <c r="AA6" s="345" t="s">
        <v>90</v>
      </c>
      <c r="AB6" s="345"/>
      <c r="AC6" s="345"/>
      <c r="AD6" s="356"/>
      <c r="AE6" s="346"/>
    </row>
    <row r="7" spans="1:52" ht="34.5">
      <c r="A7" s="352"/>
      <c r="B7" s="5" t="s">
        <v>79</v>
      </c>
      <c r="C7" s="5" t="s">
        <v>80</v>
      </c>
      <c r="D7" s="5" t="s">
        <v>81</v>
      </c>
      <c r="E7" s="5" t="s">
        <v>108</v>
      </c>
      <c r="F7" s="11" t="s">
        <v>7</v>
      </c>
      <c r="G7" s="5" t="s">
        <v>79</v>
      </c>
      <c r="H7" s="5" t="s">
        <v>80</v>
      </c>
      <c r="I7" s="5" t="s">
        <v>81</v>
      </c>
      <c r="J7" s="5" t="s">
        <v>108</v>
      </c>
      <c r="K7" s="11" t="s">
        <v>7</v>
      </c>
      <c r="L7" s="5" t="s">
        <v>79</v>
      </c>
      <c r="M7" s="5" t="s">
        <v>80</v>
      </c>
      <c r="N7" s="5" t="s">
        <v>81</v>
      </c>
      <c r="O7" s="5" t="s">
        <v>108</v>
      </c>
      <c r="P7" s="11" t="s">
        <v>7</v>
      </c>
      <c r="Q7" s="5" t="s">
        <v>79</v>
      </c>
      <c r="R7" s="5" t="s">
        <v>80</v>
      </c>
      <c r="S7" s="5" t="s">
        <v>81</v>
      </c>
      <c r="T7" s="5" t="s">
        <v>108</v>
      </c>
      <c r="U7" s="11" t="s">
        <v>7</v>
      </c>
      <c r="V7" s="10" t="s">
        <v>79</v>
      </c>
      <c r="W7" s="5" t="s">
        <v>80</v>
      </c>
      <c r="X7" s="5" t="s">
        <v>81</v>
      </c>
      <c r="Y7" s="5" t="s">
        <v>108</v>
      </c>
      <c r="Z7" s="12" t="s">
        <v>7</v>
      </c>
      <c r="AA7" s="5" t="s">
        <v>79</v>
      </c>
      <c r="AB7" s="5" t="s">
        <v>80</v>
      </c>
      <c r="AC7" s="5" t="s">
        <v>81</v>
      </c>
      <c r="AD7" s="5" t="s">
        <v>108</v>
      </c>
      <c r="AE7" s="12" t="s">
        <v>7</v>
      </c>
    </row>
    <row r="8" spans="1:52" s="13" customFormat="1" ht="20.100000000000001" customHeight="1">
      <c r="A8" s="14" t="s">
        <v>67</v>
      </c>
      <c r="B8" s="215">
        <v>-1</v>
      </c>
      <c r="C8" s="215">
        <v>-1</v>
      </c>
      <c r="D8" s="216"/>
      <c r="E8" s="294"/>
      <c r="F8" s="129">
        <f>SUM(B8:E8)</f>
        <v>-2</v>
      </c>
      <c r="G8" s="215"/>
      <c r="H8" s="215">
        <v>-1</v>
      </c>
      <c r="I8" s="215">
        <v>-7</v>
      </c>
      <c r="J8" s="299">
        <v>-1</v>
      </c>
      <c r="K8" s="129">
        <f>SUM(G8:J8)</f>
        <v>-9</v>
      </c>
      <c r="L8" s="211"/>
      <c r="M8" s="211"/>
      <c r="N8" s="211">
        <v>-1</v>
      </c>
      <c r="O8" s="211"/>
      <c r="P8" s="206">
        <f>SUM(L8:O8)</f>
        <v>-1</v>
      </c>
      <c r="Q8" s="213">
        <v>-1</v>
      </c>
      <c r="R8" s="211"/>
      <c r="S8" s="211"/>
      <c r="T8" s="211">
        <v>1</v>
      </c>
      <c r="U8" s="129">
        <f>SUM(Q8:T8)</f>
        <v>0</v>
      </c>
      <c r="V8" s="217"/>
      <c r="W8" s="218"/>
      <c r="X8" s="216">
        <v>-1</v>
      </c>
      <c r="Y8" s="294">
        <v>1</v>
      </c>
      <c r="Z8" s="130">
        <f>SUM(V8:Y8)</f>
        <v>0</v>
      </c>
      <c r="AA8" s="219">
        <f t="shared" ref="AA8:AA25" si="0">B8+G8+L8+Q8+V8</f>
        <v>-2</v>
      </c>
      <c r="AB8" s="219">
        <f t="shared" ref="AB8:AB25" si="1">C8+H8+M8+R8+W8</f>
        <v>-2</v>
      </c>
      <c r="AC8" s="219">
        <f t="shared" ref="AC8:AC25" si="2">D8+I8+N8+S8+X8</f>
        <v>-9</v>
      </c>
      <c r="AD8" s="219">
        <f t="shared" ref="AD8:AD25" si="3">E8+J8+O8+T8+Y8</f>
        <v>1</v>
      </c>
      <c r="AE8" s="220">
        <f t="shared" ref="AE8:AE23" si="4">F8+K8+P8+U8+Z8</f>
        <v>-12</v>
      </c>
    </row>
    <row r="9" spans="1:52" s="13" customFormat="1" ht="20.100000000000001" customHeight="1">
      <c r="A9" s="15" t="s">
        <v>1</v>
      </c>
      <c r="B9" s="221"/>
      <c r="C9" s="301"/>
      <c r="D9" s="302"/>
      <c r="E9" s="303"/>
      <c r="F9" s="321">
        <f t="shared" ref="F9:F25" si="5">SUM(B9:E9)</f>
        <v>0</v>
      </c>
      <c r="G9" s="305">
        <v>1</v>
      </c>
      <c r="H9" s="305">
        <v>-1</v>
      </c>
      <c r="I9" s="305"/>
      <c r="J9" s="306">
        <v>2</v>
      </c>
      <c r="K9" s="304">
        <f t="shared" ref="K9:K25" si="6">SUM(G9:J9)</f>
        <v>2</v>
      </c>
      <c r="L9" s="307"/>
      <c r="M9" s="307"/>
      <c r="N9" s="307"/>
      <c r="O9" s="307"/>
      <c r="P9" s="327">
        <f t="shared" ref="P9:P25" si="7">SUM(L9:O9)</f>
        <v>0</v>
      </c>
      <c r="Q9" s="308"/>
      <c r="R9" s="307"/>
      <c r="S9" s="307"/>
      <c r="T9" s="307"/>
      <c r="U9" s="321">
        <f t="shared" ref="U9:U25" si="8">SUM(Q9:T9)</f>
        <v>0</v>
      </c>
      <c r="V9" s="309"/>
      <c r="W9" s="310"/>
      <c r="X9" s="311"/>
      <c r="Y9" s="312"/>
      <c r="Z9" s="328">
        <f t="shared" ref="Z9:Z25" si="9">SUM(V9:Y9)</f>
        <v>0</v>
      </c>
      <c r="AA9" s="227">
        <f t="shared" si="0"/>
        <v>1</v>
      </c>
      <c r="AB9" s="228">
        <f t="shared" si="1"/>
        <v>-1</v>
      </c>
      <c r="AC9" s="227">
        <f t="shared" si="2"/>
        <v>0</v>
      </c>
      <c r="AD9" s="227">
        <f t="shared" si="3"/>
        <v>2</v>
      </c>
      <c r="AE9" s="229">
        <f t="shared" si="4"/>
        <v>2</v>
      </c>
    </row>
    <row r="10" spans="1:52" s="13" customFormat="1" ht="20.100000000000001" customHeight="1">
      <c r="A10" s="16" t="s">
        <v>2</v>
      </c>
      <c r="B10" s="230"/>
      <c r="C10" s="231">
        <v>1</v>
      </c>
      <c r="D10" s="223">
        <v>1</v>
      </c>
      <c r="E10" s="296">
        <v>-1</v>
      </c>
      <c r="F10" s="131">
        <f t="shared" si="5"/>
        <v>1</v>
      </c>
      <c r="G10" s="231"/>
      <c r="H10" s="223">
        <v>1</v>
      </c>
      <c r="I10" s="223"/>
      <c r="J10" s="296">
        <v>-1</v>
      </c>
      <c r="K10" s="131">
        <f t="shared" si="6"/>
        <v>0</v>
      </c>
      <c r="L10" s="234"/>
      <c r="M10" s="234"/>
      <c r="N10" s="234">
        <v>1</v>
      </c>
      <c r="O10" s="234">
        <v>-1</v>
      </c>
      <c r="P10" s="317">
        <f t="shared" si="7"/>
        <v>0</v>
      </c>
      <c r="Q10" s="235"/>
      <c r="R10" s="234"/>
      <c r="S10" s="234"/>
      <c r="T10" s="234"/>
      <c r="U10" s="110">
        <f t="shared" si="8"/>
        <v>0</v>
      </c>
      <c r="V10" s="230"/>
      <c r="W10" s="231"/>
      <c r="X10" s="231"/>
      <c r="Y10" s="295"/>
      <c r="Z10" s="112">
        <f t="shared" si="9"/>
        <v>0</v>
      </c>
      <c r="AA10" s="227">
        <f t="shared" si="0"/>
        <v>0</v>
      </c>
      <c r="AB10" s="228">
        <f t="shared" si="1"/>
        <v>2</v>
      </c>
      <c r="AC10" s="227">
        <f t="shared" si="2"/>
        <v>2</v>
      </c>
      <c r="AD10" s="227">
        <f t="shared" si="3"/>
        <v>-3</v>
      </c>
      <c r="AE10" s="229">
        <f t="shared" si="4"/>
        <v>1</v>
      </c>
    </row>
    <row r="11" spans="1:52" s="13" customFormat="1" ht="20.100000000000001" customHeight="1">
      <c r="A11" s="16" t="s">
        <v>3</v>
      </c>
      <c r="B11" s="223"/>
      <c r="C11" s="223"/>
      <c r="D11" s="231">
        <v>1</v>
      </c>
      <c r="E11" s="295">
        <v>-1</v>
      </c>
      <c r="F11" s="131">
        <f t="shared" si="5"/>
        <v>0</v>
      </c>
      <c r="G11" s="231"/>
      <c r="H11" s="223">
        <v>1</v>
      </c>
      <c r="I11" s="231"/>
      <c r="J11" s="295"/>
      <c r="K11" s="131">
        <f t="shared" si="6"/>
        <v>1</v>
      </c>
      <c r="L11" s="234"/>
      <c r="M11" s="234"/>
      <c r="N11" s="234"/>
      <c r="O11" s="234"/>
      <c r="P11" s="210">
        <f t="shared" si="7"/>
        <v>0</v>
      </c>
      <c r="Q11" s="235"/>
      <c r="R11" s="234"/>
      <c r="S11" s="234"/>
      <c r="T11" s="234"/>
      <c r="U11" s="110">
        <f t="shared" si="8"/>
        <v>0</v>
      </c>
      <c r="V11" s="230"/>
      <c r="W11" s="231"/>
      <c r="X11" s="231"/>
      <c r="Y11" s="295"/>
      <c r="Z11" s="112">
        <f t="shared" si="9"/>
        <v>0</v>
      </c>
      <c r="AA11" s="227">
        <f t="shared" si="0"/>
        <v>0</v>
      </c>
      <c r="AB11" s="228">
        <f t="shared" si="1"/>
        <v>1</v>
      </c>
      <c r="AC11" s="227">
        <f t="shared" si="2"/>
        <v>1</v>
      </c>
      <c r="AD11" s="227">
        <f t="shared" si="3"/>
        <v>-1</v>
      </c>
      <c r="AE11" s="229">
        <f t="shared" si="4"/>
        <v>1</v>
      </c>
    </row>
    <row r="12" spans="1:52" s="13" customFormat="1" ht="20.100000000000001" customHeight="1">
      <c r="A12" s="16" t="s">
        <v>14</v>
      </c>
      <c r="B12" s="223">
        <v>1</v>
      </c>
      <c r="C12" s="223">
        <v>-1</v>
      </c>
      <c r="D12" s="223"/>
      <c r="E12" s="296"/>
      <c r="F12" s="131">
        <f t="shared" si="5"/>
        <v>0</v>
      </c>
      <c r="G12" s="223"/>
      <c r="H12" s="223"/>
      <c r="I12" s="223">
        <v>1</v>
      </c>
      <c r="J12" s="296">
        <v>1</v>
      </c>
      <c r="K12" s="131">
        <f t="shared" si="6"/>
        <v>2</v>
      </c>
      <c r="L12" s="234"/>
      <c r="M12" s="234"/>
      <c r="N12" s="234"/>
      <c r="O12" s="234"/>
      <c r="P12" s="210">
        <f t="shared" si="7"/>
        <v>0</v>
      </c>
      <c r="Q12" s="235"/>
      <c r="R12" s="234"/>
      <c r="S12" s="234"/>
      <c r="T12" s="234"/>
      <c r="U12" s="110">
        <f t="shared" si="8"/>
        <v>0</v>
      </c>
      <c r="V12" s="232"/>
      <c r="W12" s="244"/>
      <c r="X12" s="223"/>
      <c r="Y12" s="296"/>
      <c r="Z12" s="112">
        <f t="shared" si="9"/>
        <v>0</v>
      </c>
      <c r="AA12" s="227">
        <f t="shared" si="0"/>
        <v>1</v>
      </c>
      <c r="AB12" s="228">
        <f t="shared" si="1"/>
        <v>-1</v>
      </c>
      <c r="AC12" s="227">
        <f t="shared" si="2"/>
        <v>1</v>
      </c>
      <c r="AD12" s="227">
        <f t="shared" si="3"/>
        <v>1</v>
      </c>
      <c r="AE12" s="229">
        <f t="shared" si="4"/>
        <v>2</v>
      </c>
    </row>
    <row r="13" spans="1:52" s="13" customFormat="1" ht="20.100000000000001" customHeight="1">
      <c r="A13" s="16" t="s">
        <v>8</v>
      </c>
      <c r="B13" s="230"/>
      <c r="C13" s="231"/>
      <c r="D13" s="230"/>
      <c r="E13" s="297"/>
      <c r="F13" s="110">
        <f t="shared" si="5"/>
        <v>0</v>
      </c>
      <c r="G13" s="231"/>
      <c r="H13" s="231"/>
      <c r="I13" s="231"/>
      <c r="J13" s="295">
        <v>1</v>
      </c>
      <c r="K13" s="131">
        <f t="shared" si="6"/>
        <v>1</v>
      </c>
      <c r="L13" s="234"/>
      <c r="M13" s="234"/>
      <c r="N13" s="234"/>
      <c r="O13" s="234"/>
      <c r="P13" s="210">
        <f t="shared" si="7"/>
        <v>0</v>
      </c>
      <c r="Q13" s="235"/>
      <c r="R13" s="234"/>
      <c r="S13" s="234"/>
      <c r="T13" s="234"/>
      <c r="U13" s="110">
        <f t="shared" si="8"/>
        <v>0</v>
      </c>
      <c r="V13" s="232"/>
      <c r="W13" s="233"/>
      <c r="X13" s="233"/>
      <c r="Y13" s="298"/>
      <c r="Z13" s="112">
        <f t="shared" si="9"/>
        <v>0</v>
      </c>
      <c r="AA13" s="227">
        <f t="shared" si="0"/>
        <v>0</v>
      </c>
      <c r="AB13" s="228">
        <f t="shared" si="1"/>
        <v>0</v>
      </c>
      <c r="AC13" s="227">
        <f t="shared" si="2"/>
        <v>0</v>
      </c>
      <c r="AD13" s="227">
        <f t="shared" si="3"/>
        <v>1</v>
      </c>
      <c r="AE13" s="229">
        <f t="shared" si="4"/>
        <v>1</v>
      </c>
    </row>
    <row r="14" spans="1:52" s="13" customFormat="1" ht="20.100000000000001" customHeight="1">
      <c r="A14" s="16" t="s">
        <v>13</v>
      </c>
      <c r="B14" s="231"/>
      <c r="C14" s="231"/>
      <c r="D14" s="223"/>
      <c r="E14" s="296"/>
      <c r="F14" s="110">
        <f t="shared" si="5"/>
        <v>0</v>
      </c>
      <c r="G14" s="231"/>
      <c r="H14" s="231"/>
      <c r="I14" s="231"/>
      <c r="J14" s="295"/>
      <c r="K14" s="110">
        <f t="shared" si="6"/>
        <v>0</v>
      </c>
      <c r="L14" s="234"/>
      <c r="M14" s="234"/>
      <c r="N14" s="234"/>
      <c r="O14" s="234"/>
      <c r="P14" s="210">
        <f t="shared" si="7"/>
        <v>0</v>
      </c>
      <c r="Q14" s="235"/>
      <c r="R14" s="234"/>
      <c r="S14" s="234"/>
      <c r="T14" s="234"/>
      <c r="U14" s="110">
        <f t="shared" si="8"/>
        <v>0</v>
      </c>
      <c r="V14" s="230"/>
      <c r="W14" s="231"/>
      <c r="X14" s="231"/>
      <c r="Y14" s="295"/>
      <c r="Z14" s="112">
        <f t="shared" si="9"/>
        <v>0</v>
      </c>
      <c r="AA14" s="227">
        <f t="shared" si="0"/>
        <v>0</v>
      </c>
      <c r="AB14" s="228">
        <f t="shared" si="1"/>
        <v>0</v>
      </c>
      <c r="AC14" s="227">
        <f t="shared" si="2"/>
        <v>0</v>
      </c>
      <c r="AD14" s="227">
        <f t="shared" si="3"/>
        <v>0</v>
      </c>
      <c r="AE14" s="229">
        <f t="shared" si="4"/>
        <v>0</v>
      </c>
    </row>
    <row r="15" spans="1:52" s="13" customFormat="1" ht="20.100000000000001" customHeight="1">
      <c r="A15" s="15" t="s">
        <v>9</v>
      </c>
      <c r="B15" s="226"/>
      <c r="C15" s="231"/>
      <c r="D15" s="232"/>
      <c r="E15" s="318"/>
      <c r="F15" s="110">
        <f t="shared" si="5"/>
        <v>0</v>
      </c>
      <c r="G15" s="231"/>
      <c r="H15" s="231"/>
      <c r="I15" s="231"/>
      <c r="J15" s="295">
        <v>1</v>
      </c>
      <c r="K15" s="131">
        <f t="shared" si="6"/>
        <v>1</v>
      </c>
      <c r="L15" s="234"/>
      <c r="M15" s="234"/>
      <c r="N15" s="234"/>
      <c r="O15" s="234"/>
      <c r="P15" s="210">
        <f t="shared" si="7"/>
        <v>0</v>
      </c>
      <c r="Q15" s="235"/>
      <c r="R15" s="234"/>
      <c r="S15" s="234"/>
      <c r="T15" s="234"/>
      <c r="U15" s="110">
        <f t="shared" si="8"/>
        <v>0</v>
      </c>
      <c r="V15" s="230"/>
      <c r="W15" s="231"/>
      <c r="X15" s="231"/>
      <c r="Y15" s="295"/>
      <c r="Z15" s="112">
        <f t="shared" si="9"/>
        <v>0</v>
      </c>
      <c r="AA15" s="227">
        <f t="shared" si="0"/>
        <v>0</v>
      </c>
      <c r="AB15" s="228">
        <f t="shared" si="1"/>
        <v>0</v>
      </c>
      <c r="AC15" s="227">
        <f t="shared" si="2"/>
        <v>0</v>
      </c>
      <c r="AD15" s="227">
        <f t="shared" si="3"/>
        <v>1</v>
      </c>
      <c r="AE15" s="229">
        <f t="shared" si="4"/>
        <v>1</v>
      </c>
    </row>
    <row r="16" spans="1:52" s="13" customFormat="1" ht="20.100000000000001" customHeight="1">
      <c r="A16" s="16" t="s">
        <v>4</v>
      </c>
      <c r="B16" s="226"/>
      <c r="C16" s="231"/>
      <c r="D16" s="231"/>
      <c r="E16" s="295">
        <v>1</v>
      </c>
      <c r="F16" s="131">
        <f t="shared" si="5"/>
        <v>1</v>
      </c>
      <c r="G16" s="231"/>
      <c r="H16" s="230"/>
      <c r="I16" s="231">
        <v>1</v>
      </c>
      <c r="J16" s="295">
        <v>-1</v>
      </c>
      <c r="K16" s="131">
        <f t="shared" si="6"/>
        <v>0</v>
      </c>
      <c r="L16" s="234"/>
      <c r="M16" s="234"/>
      <c r="N16" s="234"/>
      <c r="O16" s="234"/>
      <c r="P16" s="210">
        <f t="shared" si="7"/>
        <v>0</v>
      </c>
      <c r="Q16" s="235"/>
      <c r="R16" s="234"/>
      <c r="S16" s="234"/>
      <c r="T16" s="234"/>
      <c r="U16" s="110">
        <f t="shared" si="8"/>
        <v>0</v>
      </c>
      <c r="V16" s="230"/>
      <c r="W16" s="233"/>
      <c r="X16" s="233"/>
      <c r="Y16" s="298"/>
      <c r="Z16" s="112">
        <f t="shared" si="9"/>
        <v>0</v>
      </c>
      <c r="AA16" s="227">
        <f t="shared" si="0"/>
        <v>0</v>
      </c>
      <c r="AB16" s="228">
        <f t="shared" si="1"/>
        <v>0</v>
      </c>
      <c r="AC16" s="227">
        <f t="shared" si="2"/>
        <v>1</v>
      </c>
      <c r="AD16" s="227">
        <f t="shared" si="3"/>
        <v>0</v>
      </c>
      <c r="AE16" s="229">
        <f t="shared" si="4"/>
        <v>1</v>
      </c>
    </row>
    <row r="17" spans="1:31" s="13" customFormat="1" ht="20.100000000000001" customHeight="1">
      <c r="A17" s="16" t="s">
        <v>15</v>
      </c>
      <c r="B17" s="226"/>
      <c r="C17" s="231"/>
      <c r="D17" s="231"/>
      <c r="E17" s="295"/>
      <c r="F17" s="110">
        <f t="shared" si="5"/>
        <v>0</v>
      </c>
      <c r="G17" s="233"/>
      <c r="H17" s="231">
        <v>1</v>
      </c>
      <c r="I17" s="231">
        <v>-1</v>
      </c>
      <c r="J17" s="295"/>
      <c r="K17" s="131">
        <f t="shared" si="6"/>
        <v>0</v>
      </c>
      <c r="L17" s="234"/>
      <c r="M17" s="234"/>
      <c r="N17" s="298"/>
      <c r="O17" s="298">
        <v>1</v>
      </c>
      <c r="P17" s="317">
        <f t="shared" si="7"/>
        <v>1</v>
      </c>
      <c r="Q17" s="235"/>
      <c r="R17" s="234"/>
      <c r="S17" s="234"/>
      <c r="T17" s="234"/>
      <c r="U17" s="110">
        <f t="shared" si="8"/>
        <v>0</v>
      </c>
      <c r="V17" s="237"/>
      <c r="W17" s="223"/>
      <c r="X17" s="231"/>
      <c r="Y17" s="295"/>
      <c r="Z17" s="112">
        <f t="shared" si="9"/>
        <v>0</v>
      </c>
      <c r="AA17" s="227">
        <f t="shared" si="0"/>
        <v>0</v>
      </c>
      <c r="AB17" s="228">
        <f t="shared" si="1"/>
        <v>1</v>
      </c>
      <c r="AC17" s="227">
        <f t="shared" si="2"/>
        <v>-1</v>
      </c>
      <c r="AD17" s="227">
        <f t="shared" si="3"/>
        <v>1</v>
      </c>
      <c r="AE17" s="229">
        <f t="shared" si="4"/>
        <v>1</v>
      </c>
    </row>
    <row r="18" spans="1:31" s="13" customFormat="1" ht="20.100000000000001" customHeight="1">
      <c r="A18" s="16" t="s">
        <v>10</v>
      </c>
      <c r="B18" s="230"/>
      <c r="C18" s="231"/>
      <c r="D18" s="231"/>
      <c r="E18" s="295"/>
      <c r="F18" s="110">
        <f t="shared" si="5"/>
        <v>0</v>
      </c>
      <c r="G18" s="233"/>
      <c r="H18" s="233"/>
      <c r="I18" s="231">
        <v>1</v>
      </c>
      <c r="J18" s="295"/>
      <c r="K18" s="131">
        <f t="shared" si="6"/>
        <v>1</v>
      </c>
      <c r="L18" s="234"/>
      <c r="M18" s="234"/>
      <c r="N18" s="234"/>
      <c r="O18" s="234"/>
      <c r="P18" s="210">
        <f t="shared" si="7"/>
        <v>0</v>
      </c>
      <c r="Q18" s="235"/>
      <c r="R18" s="234"/>
      <c r="S18" s="234"/>
      <c r="T18" s="234"/>
      <c r="U18" s="110">
        <f t="shared" si="8"/>
        <v>0</v>
      </c>
      <c r="V18" s="232"/>
      <c r="W18" s="230"/>
      <c r="X18" s="230"/>
      <c r="Y18" s="297"/>
      <c r="Z18" s="112">
        <f t="shared" si="9"/>
        <v>0</v>
      </c>
      <c r="AA18" s="227">
        <f t="shared" si="0"/>
        <v>0</v>
      </c>
      <c r="AB18" s="228">
        <f t="shared" si="1"/>
        <v>0</v>
      </c>
      <c r="AC18" s="227">
        <f t="shared" si="2"/>
        <v>1</v>
      </c>
      <c r="AD18" s="227">
        <f t="shared" si="3"/>
        <v>0</v>
      </c>
      <c r="AE18" s="229">
        <f t="shared" si="4"/>
        <v>1</v>
      </c>
    </row>
    <row r="19" spans="1:31" s="13" customFormat="1" ht="20.100000000000001" customHeight="1">
      <c r="A19" s="16" t="s">
        <v>16</v>
      </c>
      <c r="B19" s="231"/>
      <c r="C19" s="231"/>
      <c r="D19" s="231"/>
      <c r="E19" s="295"/>
      <c r="F19" s="110">
        <f t="shared" si="5"/>
        <v>0</v>
      </c>
      <c r="G19" s="231"/>
      <c r="H19" s="233"/>
      <c r="I19" s="231">
        <v>1</v>
      </c>
      <c r="J19" s="295"/>
      <c r="K19" s="131">
        <f t="shared" si="6"/>
        <v>1</v>
      </c>
      <c r="L19" s="234"/>
      <c r="M19" s="234"/>
      <c r="N19" s="234"/>
      <c r="O19" s="234"/>
      <c r="P19" s="210">
        <f t="shared" si="7"/>
        <v>0</v>
      </c>
      <c r="Q19" s="235"/>
      <c r="R19" s="234"/>
      <c r="S19" s="234"/>
      <c r="T19" s="234"/>
      <c r="U19" s="110">
        <f t="shared" si="8"/>
        <v>0</v>
      </c>
      <c r="V19" s="230"/>
      <c r="W19" s="231"/>
      <c r="X19" s="233"/>
      <c r="Y19" s="298"/>
      <c r="Z19" s="112">
        <f t="shared" si="9"/>
        <v>0</v>
      </c>
      <c r="AA19" s="227">
        <f t="shared" si="0"/>
        <v>0</v>
      </c>
      <c r="AB19" s="228">
        <f t="shared" si="1"/>
        <v>0</v>
      </c>
      <c r="AC19" s="227">
        <f t="shared" si="2"/>
        <v>1</v>
      </c>
      <c r="AD19" s="227">
        <f t="shared" si="3"/>
        <v>0</v>
      </c>
      <c r="AE19" s="229">
        <f t="shared" si="4"/>
        <v>1</v>
      </c>
    </row>
    <row r="20" spans="1:31" s="13" customFormat="1" ht="20.100000000000001" customHeight="1">
      <c r="A20" s="16" t="s">
        <v>5</v>
      </c>
      <c r="B20" s="233"/>
      <c r="C20" s="231"/>
      <c r="D20" s="231">
        <v>1</v>
      </c>
      <c r="E20" s="295">
        <v>-1</v>
      </c>
      <c r="F20" s="131">
        <f t="shared" si="5"/>
        <v>0</v>
      </c>
      <c r="G20" s="230"/>
      <c r="H20" s="230"/>
      <c r="I20" s="233"/>
      <c r="J20" s="298"/>
      <c r="K20" s="110">
        <f t="shared" si="6"/>
        <v>0</v>
      </c>
      <c r="L20" s="234"/>
      <c r="M20" s="234"/>
      <c r="N20" s="234"/>
      <c r="O20" s="234"/>
      <c r="P20" s="210">
        <f t="shared" si="7"/>
        <v>0</v>
      </c>
      <c r="Q20" s="235"/>
      <c r="R20" s="234"/>
      <c r="S20" s="234"/>
      <c r="T20" s="234"/>
      <c r="U20" s="110">
        <f t="shared" si="8"/>
        <v>0</v>
      </c>
      <c r="V20" s="232"/>
      <c r="W20" s="233"/>
      <c r="X20" s="233"/>
      <c r="Y20" s="298"/>
      <c r="Z20" s="112">
        <f t="shared" si="9"/>
        <v>0</v>
      </c>
      <c r="AA20" s="227">
        <f t="shared" si="0"/>
        <v>0</v>
      </c>
      <c r="AB20" s="228">
        <f t="shared" si="1"/>
        <v>0</v>
      </c>
      <c r="AC20" s="227">
        <f t="shared" si="2"/>
        <v>1</v>
      </c>
      <c r="AD20" s="227">
        <f t="shared" si="3"/>
        <v>-1</v>
      </c>
      <c r="AE20" s="229">
        <f t="shared" si="4"/>
        <v>0</v>
      </c>
    </row>
    <row r="21" spans="1:31" s="13" customFormat="1" ht="20.100000000000001" customHeight="1">
      <c r="A21" s="16" t="s">
        <v>17</v>
      </c>
      <c r="B21" s="231"/>
      <c r="C21" s="231"/>
      <c r="D21" s="231"/>
      <c r="E21" s="295"/>
      <c r="F21" s="110">
        <f t="shared" si="5"/>
        <v>0</v>
      </c>
      <c r="G21" s="233"/>
      <c r="H21" s="231"/>
      <c r="I21" s="231"/>
      <c r="J21" s="295"/>
      <c r="K21" s="110">
        <f t="shared" si="6"/>
        <v>0</v>
      </c>
      <c r="L21" s="234"/>
      <c r="M21" s="234"/>
      <c r="N21" s="234"/>
      <c r="O21" s="234"/>
      <c r="P21" s="210">
        <f t="shared" si="7"/>
        <v>0</v>
      </c>
      <c r="Q21" s="235"/>
      <c r="R21" s="234"/>
      <c r="S21" s="234"/>
      <c r="T21" s="234"/>
      <c r="U21" s="110">
        <f t="shared" si="8"/>
        <v>0</v>
      </c>
      <c r="V21" s="232"/>
      <c r="W21" s="231"/>
      <c r="X21" s="231"/>
      <c r="Y21" s="295"/>
      <c r="Z21" s="112">
        <f t="shared" si="9"/>
        <v>0</v>
      </c>
      <c r="AA21" s="227">
        <f t="shared" si="0"/>
        <v>0</v>
      </c>
      <c r="AB21" s="228">
        <f t="shared" si="1"/>
        <v>0</v>
      </c>
      <c r="AC21" s="227">
        <f t="shared" si="2"/>
        <v>0</v>
      </c>
      <c r="AD21" s="227">
        <f t="shared" si="3"/>
        <v>0</v>
      </c>
      <c r="AE21" s="229">
        <f t="shared" si="4"/>
        <v>0</v>
      </c>
    </row>
    <row r="22" spans="1:31" s="13" customFormat="1" ht="20.100000000000001" customHeight="1">
      <c r="A22" s="16" t="s">
        <v>18</v>
      </c>
      <c r="B22" s="230"/>
      <c r="C22" s="231"/>
      <c r="D22" s="231"/>
      <c r="E22" s="295"/>
      <c r="F22" s="110">
        <f t="shared" si="5"/>
        <v>0</v>
      </c>
      <c r="G22" s="230"/>
      <c r="H22" s="231"/>
      <c r="I22" s="231">
        <v>1</v>
      </c>
      <c r="J22" s="295">
        <v>-1</v>
      </c>
      <c r="K22" s="131">
        <f t="shared" si="6"/>
        <v>0</v>
      </c>
      <c r="L22" s="238"/>
      <c r="M22" s="239"/>
      <c r="N22" s="239"/>
      <c r="O22" s="234"/>
      <c r="P22" s="210">
        <f t="shared" si="7"/>
        <v>0</v>
      </c>
      <c r="Q22" s="238"/>
      <c r="R22" s="239"/>
      <c r="S22" s="239"/>
      <c r="T22" s="234"/>
      <c r="U22" s="110">
        <f t="shared" si="8"/>
        <v>0</v>
      </c>
      <c r="V22" s="230"/>
      <c r="W22" s="230"/>
      <c r="X22" s="240"/>
      <c r="Y22" s="300"/>
      <c r="Z22" s="112">
        <f t="shared" si="9"/>
        <v>0</v>
      </c>
      <c r="AA22" s="227">
        <f t="shared" si="0"/>
        <v>0</v>
      </c>
      <c r="AB22" s="228">
        <f t="shared" si="1"/>
        <v>0</v>
      </c>
      <c r="AC22" s="227">
        <f t="shared" si="2"/>
        <v>1</v>
      </c>
      <c r="AD22" s="227">
        <f t="shared" si="3"/>
        <v>-1</v>
      </c>
      <c r="AE22" s="229">
        <f t="shared" si="4"/>
        <v>0</v>
      </c>
    </row>
    <row r="23" spans="1:31" s="13" customFormat="1" ht="20.100000000000001" customHeight="1">
      <c r="A23" s="16" t="s">
        <v>11</v>
      </c>
      <c r="B23" s="230"/>
      <c r="C23" s="233"/>
      <c r="D23" s="233"/>
      <c r="E23" s="298"/>
      <c r="F23" s="110">
        <f t="shared" si="5"/>
        <v>0</v>
      </c>
      <c r="G23" s="230"/>
      <c r="H23" s="231"/>
      <c r="I23" s="231">
        <v>1</v>
      </c>
      <c r="J23" s="295">
        <v>-1</v>
      </c>
      <c r="K23" s="131">
        <f t="shared" si="6"/>
        <v>0</v>
      </c>
      <c r="L23" s="234"/>
      <c r="M23" s="234"/>
      <c r="N23" s="234"/>
      <c r="O23" s="234"/>
      <c r="P23" s="210">
        <f t="shared" si="7"/>
        <v>0</v>
      </c>
      <c r="Q23" s="235"/>
      <c r="R23" s="234"/>
      <c r="S23" s="234"/>
      <c r="T23" s="234"/>
      <c r="U23" s="110">
        <f t="shared" si="8"/>
        <v>0</v>
      </c>
      <c r="V23" s="232"/>
      <c r="W23" s="233"/>
      <c r="X23" s="233"/>
      <c r="Y23" s="298"/>
      <c r="Z23" s="112">
        <f t="shared" si="9"/>
        <v>0</v>
      </c>
      <c r="AA23" s="227">
        <f t="shared" si="0"/>
        <v>0</v>
      </c>
      <c r="AB23" s="228">
        <f t="shared" si="1"/>
        <v>0</v>
      </c>
      <c r="AC23" s="227">
        <f t="shared" si="2"/>
        <v>1</v>
      </c>
      <c r="AD23" s="227">
        <f t="shared" si="3"/>
        <v>-1</v>
      </c>
      <c r="AE23" s="229">
        <f t="shared" si="4"/>
        <v>0</v>
      </c>
    </row>
    <row r="24" spans="1:31" s="13" customFormat="1" ht="20.100000000000001" customHeight="1">
      <c r="A24" s="16" t="s">
        <v>0</v>
      </c>
      <c r="B24" s="230"/>
      <c r="C24" s="231"/>
      <c r="D24" s="231"/>
      <c r="E24" s="295"/>
      <c r="F24" s="110">
        <f t="shared" si="5"/>
        <v>0</v>
      </c>
      <c r="G24" s="231"/>
      <c r="H24" s="231"/>
      <c r="I24" s="231"/>
      <c r="J24" s="295"/>
      <c r="K24" s="110">
        <f t="shared" si="6"/>
        <v>0</v>
      </c>
      <c r="L24" s="234"/>
      <c r="M24" s="234"/>
      <c r="N24" s="234"/>
      <c r="O24" s="234"/>
      <c r="P24" s="210">
        <f t="shared" si="7"/>
        <v>0</v>
      </c>
      <c r="Q24" s="235"/>
      <c r="R24" s="234"/>
      <c r="S24" s="234"/>
      <c r="T24" s="234"/>
      <c r="U24" s="110">
        <f t="shared" si="8"/>
        <v>0</v>
      </c>
      <c r="V24" s="230"/>
      <c r="W24" s="231"/>
      <c r="X24" s="231"/>
      <c r="Y24" s="295"/>
      <c r="Z24" s="112">
        <f t="shared" si="9"/>
        <v>0</v>
      </c>
      <c r="AA24" s="227">
        <f t="shared" si="0"/>
        <v>0</v>
      </c>
      <c r="AB24" s="228">
        <f t="shared" si="1"/>
        <v>0</v>
      </c>
      <c r="AC24" s="227">
        <f t="shared" si="2"/>
        <v>0</v>
      </c>
      <c r="AD24" s="227">
        <f t="shared" si="3"/>
        <v>0</v>
      </c>
      <c r="AE24" s="229">
        <f t="shared" ref="AE24:AE25" si="10">F24+K24+P24+U24+Z24</f>
        <v>0</v>
      </c>
    </row>
    <row r="25" spans="1:31" s="21" customFormat="1" ht="20.100000000000001" customHeight="1" thickBot="1">
      <c r="A25" s="17" t="s">
        <v>12</v>
      </c>
      <c r="B25" s="132">
        <f t="shared" ref="B25:Y25" si="11">SUM(B8:B24)</f>
        <v>0</v>
      </c>
      <c r="C25" s="313">
        <f t="shared" si="11"/>
        <v>-1</v>
      </c>
      <c r="D25" s="313">
        <f t="shared" si="11"/>
        <v>3</v>
      </c>
      <c r="E25" s="313">
        <f t="shared" si="11"/>
        <v>-2</v>
      </c>
      <c r="F25" s="314">
        <f t="shared" si="5"/>
        <v>0</v>
      </c>
      <c r="G25" s="319">
        <f t="shared" si="11"/>
        <v>1</v>
      </c>
      <c r="H25" s="313">
        <f t="shared" si="11"/>
        <v>1</v>
      </c>
      <c r="I25" s="313">
        <f t="shared" si="11"/>
        <v>-2</v>
      </c>
      <c r="J25" s="313">
        <f t="shared" si="11"/>
        <v>0</v>
      </c>
      <c r="K25" s="314">
        <f t="shared" si="6"/>
        <v>0</v>
      </c>
      <c r="L25" s="315">
        <f t="shared" si="11"/>
        <v>0</v>
      </c>
      <c r="M25" s="315">
        <f t="shared" si="11"/>
        <v>0</v>
      </c>
      <c r="N25" s="315">
        <f t="shared" si="11"/>
        <v>0</v>
      </c>
      <c r="O25" s="315">
        <f t="shared" si="11"/>
        <v>0</v>
      </c>
      <c r="P25" s="315">
        <f t="shared" si="7"/>
        <v>0</v>
      </c>
      <c r="Q25" s="316">
        <f t="shared" si="11"/>
        <v>-1</v>
      </c>
      <c r="R25" s="315">
        <f t="shared" si="11"/>
        <v>0</v>
      </c>
      <c r="S25" s="315">
        <f t="shared" si="11"/>
        <v>0</v>
      </c>
      <c r="T25" s="315">
        <f t="shared" si="11"/>
        <v>1</v>
      </c>
      <c r="U25" s="314">
        <f t="shared" si="8"/>
        <v>0</v>
      </c>
      <c r="V25" s="313">
        <f t="shared" si="11"/>
        <v>0</v>
      </c>
      <c r="W25" s="313">
        <f t="shared" si="11"/>
        <v>0</v>
      </c>
      <c r="X25" s="313">
        <f t="shared" si="11"/>
        <v>-1</v>
      </c>
      <c r="Y25" s="313">
        <f t="shared" si="11"/>
        <v>1</v>
      </c>
      <c r="Z25" s="320">
        <f t="shared" si="9"/>
        <v>0</v>
      </c>
      <c r="AA25" s="241">
        <f t="shared" si="0"/>
        <v>0</v>
      </c>
      <c r="AB25" s="242">
        <f t="shared" si="1"/>
        <v>0</v>
      </c>
      <c r="AC25" s="242">
        <f t="shared" si="2"/>
        <v>0</v>
      </c>
      <c r="AD25" s="242">
        <f t="shared" si="3"/>
        <v>0</v>
      </c>
      <c r="AE25" s="243">
        <f t="shared" si="10"/>
        <v>0</v>
      </c>
    </row>
  </sheetData>
  <mergeCells count="10">
    <mergeCell ref="AA6:AE6"/>
    <mergeCell ref="A1:Z1"/>
    <mergeCell ref="N5:S5"/>
    <mergeCell ref="U5:Z5"/>
    <mergeCell ref="A6:A7"/>
    <mergeCell ref="B6:F6"/>
    <mergeCell ref="G6:K6"/>
    <mergeCell ref="L6:P6"/>
    <mergeCell ref="Q6:U6"/>
    <mergeCell ref="V6:Z6"/>
  </mergeCells>
  <phoneticPr fontId="1" type="noConversion"/>
  <printOptions horizontalCentered="1"/>
  <pageMargins left="0.23622047244094491" right="0.23622047244094491" top="0.70866141732283472" bottom="0.39370078740157483" header="0.31496062992125984" footer="0.19685039370078741"/>
  <pageSetup paperSize="9" scale="87" orientation="landscape" cellComments="asDisplayed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Z28"/>
  <sheetViews>
    <sheetView view="pageBreakPreview" zoomScale="85" zoomScaleSheetLayoutView="85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K28" sqref="K28"/>
    </sheetView>
  </sheetViews>
  <sheetFormatPr defaultRowHeight="16.5"/>
  <cols>
    <col min="1" max="1" width="11.75" style="1" customWidth="1"/>
    <col min="2" max="3" width="6.125" customWidth="1"/>
    <col min="4" max="4" width="7.5" customWidth="1"/>
    <col min="5" max="5" width="8.75" customWidth="1"/>
    <col min="6" max="16" width="6.125" style="1" customWidth="1"/>
    <col min="17" max="20" width="6.125" customWidth="1"/>
    <col min="21" max="21" width="6.125" style="1" customWidth="1"/>
    <col min="22" max="26" width="6.125" customWidth="1"/>
    <col min="27" max="27" width="5.625" customWidth="1"/>
  </cols>
  <sheetData>
    <row r="1" spans="1:26" ht="30" customHeight="1">
      <c r="A1" s="358" t="s">
        <v>72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</row>
    <row r="2" spans="1:26" ht="9" customHeight="1">
      <c r="B2" s="1"/>
      <c r="C2" s="1"/>
      <c r="D2" s="1"/>
      <c r="E2" s="1"/>
      <c r="Q2" s="1"/>
      <c r="R2" s="1"/>
      <c r="S2" s="1"/>
      <c r="T2" s="1"/>
    </row>
    <row r="3" spans="1:26" ht="20.25" customHeight="1">
      <c r="A3" s="359" t="s">
        <v>110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</row>
    <row r="4" spans="1:26" ht="6.75" customHeight="1">
      <c r="A4" s="7"/>
      <c r="B4" s="6"/>
      <c r="C4" s="6"/>
      <c r="E4" s="6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"/>
      <c r="R4" s="1"/>
      <c r="S4" s="1"/>
      <c r="T4" s="9"/>
      <c r="U4" s="22"/>
    </row>
    <row r="5" spans="1:26" ht="24" customHeight="1" thickBot="1">
      <c r="A5" s="83" t="s">
        <v>32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U5" s="20"/>
      <c r="V5" s="344"/>
      <c r="W5" s="344"/>
      <c r="X5" s="344"/>
      <c r="Y5" s="344"/>
      <c r="Z5" s="344"/>
    </row>
    <row r="6" spans="1:26" ht="30.75" customHeight="1">
      <c r="A6" s="351" t="s">
        <v>78</v>
      </c>
      <c r="B6" s="345" t="s">
        <v>93</v>
      </c>
      <c r="C6" s="345"/>
      <c r="D6" s="345"/>
      <c r="E6" s="345"/>
      <c r="F6" s="353"/>
      <c r="G6" s="345" t="s">
        <v>94</v>
      </c>
      <c r="H6" s="345"/>
      <c r="I6" s="345"/>
      <c r="J6" s="345"/>
      <c r="K6" s="356"/>
      <c r="L6" s="360" t="s">
        <v>95</v>
      </c>
      <c r="M6" s="345"/>
      <c r="N6" s="345"/>
      <c r="O6" s="345"/>
      <c r="P6" s="353"/>
      <c r="Q6" s="354" t="s">
        <v>96</v>
      </c>
      <c r="R6" s="345"/>
      <c r="S6" s="345"/>
      <c r="T6" s="345"/>
      <c r="U6" s="353"/>
      <c r="V6" s="345" t="s">
        <v>97</v>
      </c>
      <c r="W6" s="345"/>
      <c r="X6" s="345"/>
      <c r="Y6" s="345"/>
      <c r="Z6" s="353"/>
    </row>
    <row r="7" spans="1:26" ht="39" customHeight="1">
      <c r="A7" s="352"/>
      <c r="B7" s="10" t="s">
        <v>73</v>
      </c>
      <c r="C7" s="10" t="s">
        <v>74</v>
      </c>
      <c r="D7" s="10" t="s">
        <v>75</v>
      </c>
      <c r="E7" s="10" t="s">
        <v>76</v>
      </c>
      <c r="F7" s="11" t="s">
        <v>43</v>
      </c>
      <c r="G7" s="10" t="s">
        <v>73</v>
      </c>
      <c r="H7" s="10" t="s">
        <v>74</v>
      </c>
      <c r="I7" s="10" t="s">
        <v>75</v>
      </c>
      <c r="J7" s="10" t="s">
        <v>76</v>
      </c>
      <c r="K7" s="11" t="s">
        <v>43</v>
      </c>
      <c r="L7" s="10" t="s">
        <v>73</v>
      </c>
      <c r="M7" s="10" t="s">
        <v>74</v>
      </c>
      <c r="N7" s="10" t="s">
        <v>75</v>
      </c>
      <c r="O7" s="10" t="s">
        <v>76</v>
      </c>
      <c r="P7" s="11" t="s">
        <v>43</v>
      </c>
      <c r="Q7" s="10" t="s">
        <v>73</v>
      </c>
      <c r="R7" s="5" t="s">
        <v>74</v>
      </c>
      <c r="S7" s="5" t="s">
        <v>75</v>
      </c>
      <c r="T7" s="5" t="s">
        <v>76</v>
      </c>
      <c r="U7" s="11" t="s">
        <v>43</v>
      </c>
      <c r="V7" s="5" t="s">
        <v>73</v>
      </c>
      <c r="W7" s="5" t="s">
        <v>74</v>
      </c>
      <c r="X7" s="5" t="s">
        <v>75</v>
      </c>
      <c r="Y7" s="5" t="s">
        <v>76</v>
      </c>
      <c r="Z7" s="12" t="s">
        <v>43</v>
      </c>
    </row>
    <row r="8" spans="1:26" s="13" customFormat="1" ht="27.75" customHeight="1">
      <c r="A8" s="14" t="s">
        <v>63</v>
      </c>
      <c r="B8" s="168">
        <v>-1</v>
      </c>
      <c r="C8" s="168">
        <v>-1</v>
      </c>
      <c r="D8" s="168"/>
      <c r="E8" s="169"/>
      <c r="F8" s="139">
        <f>SUM(B8:E8)</f>
        <v>-2</v>
      </c>
      <c r="G8" s="259"/>
      <c r="H8" s="259">
        <v>-1</v>
      </c>
      <c r="I8" s="259">
        <v>-7</v>
      </c>
      <c r="J8" s="259">
        <v>-1</v>
      </c>
      <c r="K8" s="255">
        <f>SUM(G8:J8)</f>
        <v>-9</v>
      </c>
      <c r="L8" s="266"/>
      <c r="M8" s="259"/>
      <c r="N8" s="259">
        <v>-1</v>
      </c>
      <c r="O8" s="259"/>
      <c r="P8" s="139">
        <f>SUM(L8:O8)</f>
        <v>-1</v>
      </c>
      <c r="Q8" s="167">
        <v>-1</v>
      </c>
      <c r="R8" s="168"/>
      <c r="S8" s="271"/>
      <c r="T8" s="168">
        <v>1</v>
      </c>
      <c r="U8" s="140">
        <f t="shared" ref="U8:U24" si="0">SUM(Q8:T8)</f>
        <v>0</v>
      </c>
      <c r="V8" s="168"/>
      <c r="W8" s="168"/>
      <c r="X8" s="272">
        <v>-1</v>
      </c>
      <c r="Y8" s="170">
        <v>1</v>
      </c>
      <c r="Z8" s="177">
        <f t="shared" ref="Z8:Z17" si="1">SUM(V8:Y8)</f>
        <v>0</v>
      </c>
    </row>
    <row r="9" spans="1:26" s="13" customFormat="1" ht="23.25" customHeight="1">
      <c r="A9" s="15" t="s">
        <v>1</v>
      </c>
      <c r="B9" s="277"/>
      <c r="C9" s="277"/>
      <c r="D9" s="277"/>
      <c r="E9" s="278"/>
      <c r="F9" s="141"/>
      <c r="G9" s="273" t="s">
        <v>103</v>
      </c>
      <c r="H9" s="273" t="s">
        <v>101</v>
      </c>
      <c r="I9" s="260"/>
      <c r="J9" s="276" t="s">
        <v>107</v>
      </c>
      <c r="K9" s="256">
        <v>2</v>
      </c>
      <c r="L9" s="267"/>
      <c r="M9" s="260"/>
      <c r="N9" s="260"/>
      <c r="O9" s="260"/>
      <c r="P9" s="141"/>
      <c r="Q9" s="287"/>
      <c r="R9" s="278"/>
      <c r="S9" s="278"/>
      <c r="T9" s="278"/>
      <c r="U9" s="322">
        <f t="shared" si="0"/>
        <v>0</v>
      </c>
      <c r="V9" s="284"/>
      <c r="W9" s="284"/>
      <c r="X9" s="291"/>
      <c r="Y9" s="292"/>
      <c r="Z9" s="324">
        <f t="shared" si="1"/>
        <v>0</v>
      </c>
    </row>
    <row r="10" spans="1:26" s="13" customFormat="1" ht="22.5" customHeight="1">
      <c r="A10" s="16" t="s">
        <v>2</v>
      </c>
      <c r="B10" s="277"/>
      <c r="C10" s="278" t="s">
        <v>103</v>
      </c>
      <c r="D10" s="279" t="s">
        <v>104</v>
      </c>
      <c r="E10" s="277" t="s">
        <v>105</v>
      </c>
      <c r="F10" s="142">
        <v>1</v>
      </c>
      <c r="G10" s="261"/>
      <c r="H10" s="274" t="s">
        <v>103</v>
      </c>
      <c r="I10" s="274" t="s">
        <v>106</v>
      </c>
      <c r="J10" s="274" t="s">
        <v>101</v>
      </c>
      <c r="K10" s="257">
        <v>0</v>
      </c>
      <c r="L10" s="268"/>
      <c r="M10" s="261"/>
      <c r="N10" s="274" t="s">
        <v>98</v>
      </c>
      <c r="O10" s="274" t="s">
        <v>102</v>
      </c>
      <c r="P10" s="142">
        <v>0</v>
      </c>
      <c r="Q10" s="288"/>
      <c r="R10" s="280"/>
      <c r="S10" s="280"/>
      <c r="T10" s="278"/>
      <c r="U10" s="145">
        <f t="shared" si="0"/>
        <v>0</v>
      </c>
      <c r="V10" s="285"/>
      <c r="W10" s="280"/>
      <c r="X10" s="280"/>
      <c r="Y10" s="285"/>
      <c r="Z10" s="146">
        <f t="shared" si="1"/>
        <v>0</v>
      </c>
    </row>
    <row r="11" spans="1:26" s="158" customFormat="1" ht="22.5" customHeight="1">
      <c r="A11" s="16" t="s">
        <v>3</v>
      </c>
      <c r="B11" s="277"/>
      <c r="C11" s="278"/>
      <c r="D11" s="279" t="s">
        <v>103</v>
      </c>
      <c r="E11" s="280" t="s">
        <v>101</v>
      </c>
      <c r="F11" s="142">
        <v>0</v>
      </c>
      <c r="G11" s="261"/>
      <c r="H11" s="275" t="s">
        <v>103</v>
      </c>
      <c r="I11" s="275" t="s">
        <v>106</v>
      </c>
      <c r="J11" s="275" t="s">
        <v>99</v>
      </c>
      <c r="K11" s="257">
        <v>1</v>
      </c>
      <c r="L11" s="269"/>
      <c r="M11" s="265"/>
      <c r="N11" s="265"/>
      <c r="O11" s="265"/>
      <c r="P11" s="142"/>
      <c r="Q11" s="279"/>
      <c r="R11" s="280"/>
      <c r="S11" s="278"/>
      <c r="T11" s="280"/>
      <c r="U11" s="145">
        <f t="shared" si="0"/>
        <v>0</v>
      </c>
      <c r="V11" s="280"/>
      <c r="W11" s="280"/>
      <c r="X11" s="280"/>
      <c r="Y11" s="280"/>
      <c r="Z11" s="146">
        <f t="shared" si="1"/>
        <v>0</v>
      </c>
    </row>
    <row r="12" spans="1:26" s="158" customFormat="1" ht="22.5" customHeight="1">
      <c r="A12" s="16" t="s">
        <v>14</v>
      </c>
      <c r="B12" s="277" t="s">
        <v>103</v>
      </c>
      <c r="C12" s="278" t="s">
        <v>101</v>
      </c>
      <c r="D12" s="279"/>
      <c r="E12" s="280"/>
      <c r="F12" s="142">
        <v>0</v>
      </c>
      <c r="G12" s="262"/>
      <c r="H12" s="265"/>
      <c r="I12" s="275" t="s">
        <v>103</v>
      </c>
      <c r="J12" s="275" t="s">
        <v>100</v>
      </c>
      <c r="K12" s="257">
        <v>2</v>
      </c>
      <c r="L12" s="269"/>
      <c r="M12" s="265"/>
      <c r="N12" s="265"/>
      <c r="O12" s="265"/>
      <c r="P12" s="142"/>
      <c r="Q12" s="279"/>
      <c r="R12" s="278"/>
      <c r="S12" s="278"/>
      <c r="T12" s="278"/>
      <c r="U12" s="145">
        <f t="shared" si="0"/>
        <v>0</v>
      </c>
      <c r="V12" s="280"/>
      <c r="W12" s="280"/>
      <c r="X12" s="280"/>
      <c r="Y12" s="280"/>
      <c r="Z12" s="146">
        <f t="shared" si="1"/>
        <v>0</v>
      </c>
    </row>
    <row r="13" spans="1:26" s="13" customFormat="1" ht="22.5" customHeight="1">
      <c r="A13" s="16" t="s">
        <v>8</v>
      </c>
      <c r="B13" s="279"/>
      <c r="C13" s="279"/>
      <c r="D13" s="279"/>
      <c r="E13" s="279"/>
      <c r="F13" s="142"/>
      <c r="G13" s="261"/>
      <c r="H13" s="265"/>
      <c r="I13" s="265"/>
      <c r="J13" s="275" t="s">
        <v>98</v>
      </c>
      <c r="K13" s="257">
        <v>1</v>
      </c>
      <c r="L13" s="269"/>
      <c r="M13" s="265"/>
      <c r="N13" s="265"/>
      <c r="O13" s="265"/>
      <c r="P13" s="142"/>
      <c r="Q13" s="279"/>
      <c r="R13" s="280"/>
      <c r="S13" s="280"/>
      <c r="T13" s="280"/>
      <c r="U13" s="145">
        <f t="shared" si="0"/>
        <v>0</v>
      </c>
      <c r="V13" s="280"/>
      <c r="W13" s="286"/>
      <c r="X13" s="286"/>
      <c r="Y13" s="291"/>
      <c r="Z13" s="146">
        <f t="shared" si="1"/>
        <v>0</v>
      </c>
    </row>
    <row r="14" spans="1:26" s="13" customFormat="1" ht="22.5" customHeight="1">
      <c r="A14" s="171" t="s">
        <v>13</v>
      </c>
      <c r="B14" s="281"/>
      <c r="C14" s="281"/>
      <c r="D14" s="281"/>
      <c r="E14" s="282"/>
      <c r="F14" s="140"/>
      <c r="G14" s="263"/>
      <c r="H14" s="265"/>
      <c r="I14" s="265"/>
      <c r="J14" s="265"/>
      <c r="K14" s="257"/>
      <c r="L14" s="269"/>
      <c r="M14" s="265"/>
      <c r="N14" s="265"/>
      <c r="O14" s="265"/>
      <c r="P14" s="142"/>
      <c r="Q14" s="279"/>
      <c r="R14" s="280"/>
      <c r="S14" s="281"/>
      <c r="T14" s="281"/>
      <c r="U14" s="323">
        <f t="shared" si="0"/>
        <v>0</v>
      </c>
      <c r="V14" s="281"/>
      <c r="W14" s="281"/>
      <c r="X14" s="281"/>
      <c r="Y14" s="281"/>
      <c r="Z14" s="325">
        <f t="shared" si="1"/>
        <v>0</v>
      </c>
    </row>
    <row r="15" spans="1:26" s="13" customFormat="1" ht="22.5" customHeight="1">
      <c r="A15" s="16" t="s">
        <v>84</v>
      </c>
      <c r="B15" s="278"/>
      <c r="C15" s="278"/>
      <c r="D15" s="280"/>
      <c r="E15" s="283"/>
      <c r="F15" s="142"/>
      <c r="G15" s="261"/>
      <c r="H15" s="265"/>
      <c r="I15" s="265"/>
      <c r="J15" s="275" t="s">
        <v>98</v>
      </c>
      <c r="K15" s="257">
        <v>1</v>
      </c>
      <c r="L15" s="269"/>
      <c r="M15" s="265"/>
      <c r="N15" s="265"/>
      <c r="O15" s="265"/>
      <c r="P15" s="142"/>
      <c r="Q15" s="283"/>
      <c r="R15" s="280"/>
      <c r="S15" s="280"/>
      <c r="T15" s="280"/>
      <c r="U15" s="145">
        <f t="shared" si="0"/>
        <v>0</v>
      </c>
      <c r="V15" s="280"/>
      <c r="W15" s="280"/>
      <c r="X15" s="280"/>
      <c r="Y15" s="280"/>
      <c r="Z15" s="146">
        <f t="shared" si="1"/>
        <v>0</v>
      </c>
    </row>
    <row r="16" spans="1:26" s="13" customFormat="1" ht="22.5" customHeight="1">
      <c r="A16" s="16" t="s">
        <v>4</v>
      </c>
      <c r="B16" s="280"/>
      <c r="C16" s="284"/>
      <c r="D16" s="280"/>
      <c r="E16" s="284" t="s">
        <v>103</v>
      </c>
      <c r="F16" s="142">
        <v>1</v>
      </c>
      <c r="G16" s="264"/>
      <c r="H16" s="265"/>
      <c r="I16" s="275" t="s">
        <v>103</v>
      </c>
      <c r="J16" s="275" t="s">
        <v>102</v>
      </c>
      <c r="K16" s="257">
        <v>0</v>
      </c>
      <c r="L16" s="269"/>
      <c r="M16" s="265"/>
      <c r="N16" s="265"/>
      <c r="O16" s="265"/>
      <c r="P16" s="142"/>
      <c r="Q16" s="279"/>
      <c r="R16" s="280"/>
      <c r="S16" s="279"/>
      <c r="T16" s="280"/>
      <c r="U16" s="145">
        <f t="shared" si="0"/>
        <v>0</v>
      </c>
      <c r="V16" s="279"/>
      <c r="W16" s="280"/>
      <c r="X16" s="286"/>
      <c r="Y16" s="286"/>
      <c r="Z16" s="146">
        <f t="shared" si="1"/>
        <v>0</v>
      </c>
    </row>
    <row r="17" spans="1:26" s="13" customFormat="1" ht="22.5" customHeight="1">
      <c r="A17" s="16" t="s">
        <v>15</v>
      </c>
      <c r="B17" s="280"/>
      <c r="C17" s="284"/>
      <c r="D17" s="277"/>
      <c r="E17" s="278"/>
      <c r="F17" s="142"/>
      <c r="G17" s="264"/>
      <c r="H17" s="275" t="s">
        <v>103</v>
      </c>
      <c r="I17" s="275" t="s">
        <v>102</v>
      </c>
      <c r="J17" s="265"/>
      <c r="K17" s="257">
        <v>0</v>
      </c>
      <c r="L17" s="269"/>
      <c r="M17" s="265"/>
      <c r="N17" s="265"/>
      <c r="O17" s="275" t="s">
        <v>103</v>
      </c>
      <c r="P17" s="142">
        <v>1</v>
      </c>
      <c r="Q17" s="279"/>
      <c r="R17" s="280"/>
      <c r="S17" s="280"/>
      <c r="T17" s="289"/>
      <c r="U17" s="145">
        <f t="shared" si="0"/>
        <v>0</v>
      </c>
      <c r="V17" s="286"/>
      <c r="W17" s="278"/>
      <c r="X17" s="278"/>
      <c r="Y17" s="280"/>
      <c r="Z17" s="146">
        <f t="shared" si="1"/>
        <v>0</v>
      </c>
    </row>
    <row r="18" spans="1:26" s="13" customFormat="1" ht="22.5" customHeight="1">
      <c r="A18" s="16" t="s">
        <v>10</v>
      </c>
      <c r="B18" s="280"/>
      <c r="C18" s="279"/>
      <c r="D18" s="280"/>
      <c r="E18" s="285"/>
      <c r="F18" s="142"/>
      <c r="G18" s="261"/>
      <c r="H18" s="265"/>
      <c r="I18" s="275" t="s">
        <v>103</v>
      </c>
      <c r="J18" s="275" t="s">
        <v>99</v>
      </c>
      <c r="K18" s="257">
        <v>1</v>
      </c>
      <c r="L18" s="269"/>
      <c r="M18" s="265"/>
      <c r="N18" s="265"/>
      <c r="O18" s="265"/>
      <c r="P18" s="142"/>
      <c r="Q18" s="283"/>
      <c r="R18" s="280"/>
      <c r="S18" s="280"/>
      <c r="T18" s="280"/>
      <c r="U18" s="145">
        <f t="shared" si="0"/>
        <v>0</v>
      </c>
      <c r="V18" s="286"/>
      <c r="W18" s="286"/>
      <c r="X18" s="279"/>
      <c r="Y18" s="279"/>
      <c r="Z18" s="326">
        <v>0</v>
      </c>
    </row>
    <row r="19" spans="1:26" s="13" customFormat="1" ht="22.5" customHeight="1">
      <c r="A19" s="16" t="s">
        <v>16</v>
      </c>
      <c r="B19" s="277"/>
      <c r="C19" s="278"/>
      <c r="D19" s="280"/>
      <c r="E19" s="285"/>
      <c r="F19" s="142"/>
      <c r="G19" s="261"/>
      <c r="H19" s="265"/>
      <c r="I19" s="275" t="s">
        <v>98</v>
      </c>
      <c r="J19" s="275" t="s">
        <v>99</v>
      </c>
      <c r="K19" s="257">
        <v>1</v>
      </c>
      <c r="L19" s="269"/>
      <c r="M19" s="265"/>
      <c r="N19" s="265"/>
      <c r="O19" s="265"/>
      <c r="P19" s="142"/>
      <c r="Q19" s="279"/>
      <c r="R19" s="280"/>
      <c r="S19" s="280"/>
      <c r="T19" s="280"/>
      <c r="U19" s="145">
        <f t="shared" si="0"/>
        <v>0</v>
      </c>
      <c r="V19" s="279"/>
      <c r="W19" s="280"/>
      <c r="X19" s="280"/>
      <c r="Y19" s="286"/>
      <c r="Z19" s="146">
        <f t="shared" ref="Z19:Z24" si="2">SUM(V19:Y19)</f>
        <v>0</v>
      </c>
    </row>
    <row r="20" spans="1:26" s="13" customFormat="1" ht="22.5" customHeight="1">
      <c r="A20" s="16" t="s">
        <v>5</v>
      </c>
      <c r="B20" s="280"/>
      <c r="C20" s="286"/>
      <c r="D20" s="280" t="s">
        <v>98</v>
      </c>
      <c r="E20" s="284" t="s">
        <v>101</v>
      </c>
      <c r="F20" s="142">
        <v>0</v>
      </c>
      <c r="G20" s="264"/>
      <c r="H20" s="265"/>
      <c r="I20" s="265"/>
      <c r="J20" s="265"/>
      <c r="K20" s="257"/>
      <c r="L20" s="269"/>
      <c r="M20" s="265"/>
      <c r="N20" s="265"/>
      <c r="O20" s="265"/>
      <c r="P20" s="142"/>
      <c r="Q20" s="279"/>
      <c r="R20" s="280"/>
      <c r="S20" s="279"/>
      <c r="T20" s="286"/>
      <c r="U20" s="145">
        <f t="shared" si="0"/>
        <v>0</v>
      </c>
      <c r="V20" s="280"/>
      <c r="W20" s="280"/>
      <c r="X20" s="286"/>
      <c r="Y20" s="286"/>
      <c r="Z20" s="146">
        <f t="shared" si="2"/>
        <v>0</v>
      </c>
    </row>
    <row r="21" spans="1:26" s="13" customFormat="1" ht="22.5" customHeight="1">
      <c r="A21" s="16" t="s">
        <v>17</v>
      </c>
      <c r="B21" s="279"/>
      <c r="C21" s="285"/>
      <c r="D21" s="279"/>
      <c r="E21" s="280"/>
      <c r="F21" s="142"/>
      <c r="G21" s="261"/>
      <c r="H21" s="265"/>
      <c r="I21" s="265"/>
      <c r="J21" s="265"/>
      <c r="K21" s="257"/>
      <c r="L21" s="269"/>
      <c r="M21" s="265"/>
      <c r="N21" s="265"/>
      <c r="O21" s="265"/>
      <c r="P21" s="142"/>
      <c r="Q21" s="279"/>
      <c r="R21" s="286"/>
      <c r="S21" s="280"/>
      <c r="T21" s="280"/>
      <c r="U21" s="145">
        <f t="shared" si="0"/>
        <v>0</v>
      </c>
      <c r="V21" s="286"/>
      <c r="W21" s="286"/>
      <c r="X21" s="280"/>
      <c r="Y21" s="280"/>
      <c r="Z21" s="146">
        <f t="shared" si="2"/>
        <v>0</v>
      </c>
    </row>
    <row r="22" spans="1:26" s="13" customFormat="1" ht="22.5" customHeight="1">
      <c r="A22" s="16" t="s">
        <v>18</v>
      </c>
      <c r="B22" s="279"/>
      <c r="C22" s="279"/>
      <c r="D22" s="279"/>
      <c r="E22" s="280"/>
      <c r="F22" s="142"/>
      <c r="G22" s="264"/>
      <c r="H22" s="265"/>
      <c r="I22" s="275" t="s">
        <v>98</v>
      </c>
      <c r="J22" s="275" t="s">
        <v>101</v>
      </c>
      <c r="K22" s="257">
        <v>0</v>
      </c>
      <c r="L22" s="269"/>
      <c r="M22" s="265"/>
      <c r="N22" s="265"/>
      <c r="O22" s="265"/>
      <c r="P22" s="142"/>
      <c r="Q22" s="290"/>
      <c r="R22" s="280"/>
      <c r="S22" s="280"/>
      <c r="T22" s="285"/>
      <c r="U22" s="145">
        <f t="shared" si="0"/>
        <v>0</v>
      </c>
      <c r="V22" s="283"/>
      <c r="W22" s="290"/>
      <c r="X22" s="290"/>
      <c r="Y22" s="293"/>
      <c r="Z22" s="146">
        <f t="shared" si="2"/>
        <v>0</v>
      </c>
    </row>
    <row r="23" spans="1:26" s="13" customFormat="1" ht="22.5" customHeight="1">
      <c r="A23" s="16" t="s">
        <v>11</v>
      </c>
      <c r="B23" s="279"/>
      <c r="C23" s="279"/>
      <c r="D23" s="286"/>
      <c r="E23" s="286"/>
      <c r="F23" s="145">
        <f>SUM(B23:E23)</f>
        <v>0</v>
      </c>
      <c r="G23" s="264"/>
      <c r="H23" s="265"/>
      <c r="I23" s="275" t="s">
        <v>103</v>
      </c>
      <c r="J23" s="275" t="s">
        <v>101</v>
      </c>
      <c r="K23" s="257">
        <v>0</v>
      </c>
      <c r="L23" s="269"/>
      <c r="M23" s="265"/>
      <c r="N23" s="265"/>
      <c r="O23" s="265"/>
      <c r="P23" s="142"/>
      <c r="Q23" s="279"/>
      <c r="R23" s="280"/>
      <c r="S23" s="280"/>
      <c r="T23" s="280"/>
      <c r="U23" s="145">
        <f t="shared" si="0"/>
        <v>0</v>
      </c>
      <c r="V23" s="286"/>
      <c r="W23" s="286"/>
      <c r="X23" s="286"/>
      <c r="Y23" s="286"/>
      <c r="Z23" s="146">
        <f t="shared" si="2"/>
        <v>0</v>
      </c>
    </row>
    <row r="24" spans="1:26" s="13" customFormat="1" ht="22.5" customHeight="1">
      <c r="A24" s="16" t="s">
        <v>0</v>
      </c>
      <c r="B24" s="286"/>
      <c r="C24" s="279"/>
      <c r="D24" s="279"/>
      <c r="E24" s="285"/>
      <c r="F24" s="145">
        <f>SUM(B24:E24)</f>
        <v>0</v>
      </c>
      <c r="G24" s="261"/>
      <c r="H24" s="261"/>
      <c r="I24" s="261"/>
      <c r="J24" s="261"/>
      <c r="K24" s="257"/>
      <c r="L24" s="268"/>
      <c r="M24" s="261"/>
      <c r="N24" s="261"/>
      <c r="O24" s="261"/>
      <c r="P24" s="142"/>
      <c r="Q24" s="279"/>
      <c r="R24" s="285"/>
      <c r="S24" s="285"/>
      <c r="T24" s="285"/>
      <c r="U24" s="145">
        <f t="shared" si="0"/>
        <v>0</v>
      </c>
      <c r="V24" s="278"/>
      <c r="W24" s="280"/>
      <c r="X24" s="280"/>
      <c r="Y24" s="289"/>
      <c r="Z24" s="146">
        <f t="shared" si="2"/>
        <v>0</v>
      </c>
    </row>
    <row r="25" spans="1:26" s="21" customFormat="1" ht="29.25" customHeight="1" thickBot="1">
      <c r="A25" s="17" t="s">
        <v>12</v>
      </c>
      <c r="B25" s="392">
        <v>0</v>
      </c>
      <c r="C25" s="393">
        <v>-1</v>
      </c>
      <c r="D25" s="394">
        <v>3</v>
      </c>
      <c r="E25" s="394">
        <v>-2</v>
      </c>
      <c r="F25" s="143">
        <f t="shared" ref="F25" si="3">SUM(F8:F24)</f>
        <v>0</v>
      </c>
      <c r="G25" s="258">
        <v>1</v>
      </c>
      <c r="H25" s="258">
        <v>1</v>
      </c>
      <c r="I25" s="258">
        <v>-2</v>
      </c>
      <c r="J25" s="258">
        <v>0</v>
      </c>
      <c r="K25" s="258">
        <f t="shared" ref="K25" si="4">SUM(K8:K24)</f>
        <v>0</v>
      </c>
      <c r="L25" s="270"/>
      <c r="M25" s="258"/>
      <c r="N25" s="258">
        <v>0</v>
      </c>
      <c r="O25" s="258">
        <v>0</v>
      </c>
      <c r="P25" s="143">
        <f t="shared" ref="P25" si="5">SUM(P8:P24)</f>
        <v>0</v>
      </c>
      <c r="Q25" s="395">
        <v>-1</v>
      </c>
      <c r="R25" s="393"/>
      <c r="S25" s="394"/>
      <c r="T25" s="394">
        <v>1</v>
      </c>
      <c r="U25" s="143">
        <f t="shared" ref="U25" si="6">SUM(U8:U24)</f>
        <v>0</v>
      </c>
      <c r="V25" s="392">
        <v>0</v>
      </c>
      <c r="W25" s="393">
        <v>0</v>
      </c>
      <c r="X25" s="394">
        <v>-1</v>
      </c>
      <c r="Y25" s="394">
        <v>1</v>
      </c>
      <c r="Z25" s="144">
        <f t="shared" ref="Z25" si="7">SUM(Z8:Z24)</f>
        <v>0</v>
      </c>
    </row>
    <row r="26" spans="1:26" s="42" customFormat="1" ht="24" customHeight="1">
      <c r="A26" s="350" t="s">
        <v>6</v>
      </c>
      <c r="B26" s="350"/>
      <c r="C26" s="350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</row>
    <row r="27" spans="1:26" s="42" customFormat="1" ht="21.75" customHeight="1">
      <c r="A27" s="45" t="s">
        <v>6</v>
      </c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U27" s="23"/>
    </row>
    <row r="28" spans="1:26">
      <c r="B28" s="13"/>
      <c r="C28" s="13"/>
      <c r="D28" s="13"/>
      <c r="E28" s="13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13"/>
      <c r="R28" s="13"/>
      <c r="S28" s="13"/>
      <c r="T28" s="13"/>
      <c r="U28" s="21"/>
    </row>
  </sheetData>
  <mergeCells count="10">
    <mergeCell ref="V6:Z6"/>
    <mergeCell ref="A1:Z1"/>
    <mergeCell ref="A3:Z3"/>
    <mergeCell ref="A26:U26"/>
    <mergeCell ref="V5:Z5"/>
    <mergeCell ref="A6:A7"/>
    <mergeCell ref="B6:F6"/>
    <mergeCell ref="Q6:U6"/>
    <mergeCell ref="G6:K6"/>
    <mergeCell ref="L6:P6"/>
  </mergeCells>
  <phoneticPr fontId="1" type="noConversion"/>
  <printOptions horizontalCentered="1"/>
  <pageMargins left="0.43307086614173229" right="0.39370078740157483" top="0.6692913385826772" bottom="0.31496062992125984" header="0.31496062992125984" footer="0.19685039370078741"/>
  <pageSetup paperSize="9" scale="70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59"/>
  <sheetViews>
    <sheetView view="pageBreakPreview" zoomScale="80" zoomScaleSheetLayoutView="80" workbookViewId="0">
      <selection activeCell="D9" sqref="D9"/>
    </sheetView>
  </sheetViews>
  <sheetFormatPr defaultRowHeight="17.25"/>
  <cols>
    <col min="1" max="1" width="7.75" style="23" customWidth="1"/>
    <col min="2" max="2" width="11.375" style="23" customWidth="1"/>
    <col min="3" max="3" width="6.625" style="18" customWidth="1"/>
    <col min="4" max="4" width="20.25" style="23" customWidth="1"/>
    <col min="5" max="5" width="5.375" style="18" customWidth="1"/>
    <col min="6" max="6" width="32.625" style="23" customWidth="1"/>
    <col min="7" max="7" width="58.875" style="23" customWidth="1"/>
    <col min="8" max="8" width="18.625" style="23" customWidth="1"/>
    <col min="9" max="16384" width="9" style="23"/>
  </cols>
  <sheetData>
    <row r="1" spans="1:14" ht="34.5" thickBot="1">
      <c r="A1" s="380" t="s">
        <v>71</v>
      </c>
      <c r="B1" s="381"/>
      <c r="C1" s="381"/>
      <c r="D1" s="381"/>
      <c r="E1" s="381"/>
      <c r="F1" s="381"/>
      <c r="G1" s="381"/>
      <c r="H1" s="382"/>
    </row>
    <row r="2" spans="1:14" ht="35.25" customHeight="1">
      <c r="G2" s="23" t="s">
        <v>33</v>
      </c>
    </row>
    <row r="3" spans="1:14" ht="23.25" customHeight="1" thickBot="1">
      <c r="A3" s="24" t="s">
        <v>86</v>
      </c>
      <c r="F3" s="23" t="s">
        <v>34</v>
      </c>
      <c r="G3" s="370" t="s">
        <v>62</v>
      </c>
      <c r="H3" s="370"/>
    </row>
    <row r="4" spans="1:14" ht="20.25">
      <c r="A4" s="371" t="s">
        <v>35</v>
      </c>
      <c r="B4" s="360" t="s">
        <v>36</v>
      </c>
      <c r="C4" s="345"/>
      <c r="D4" s="353"/>
      <c r="E4" s="354" t="s">
        <v>37</v>
      </c>
      <c r="F4" s="345"/>
      <c r="G4" s="356"/>
      <c r="H4" s="373" t="s">
        <v>38</v>
      </c>
      <c r="I4" s="25"/>
      <c r="J4" s="26"/>
      <c r="K4" s="26"/>
      <c r="L4" s="26"/>
      <c r="M4" s="26"/>
      <c r="N4" s="26"/>
    </row>
    <row r="5" spans="1:14">
      <c r="A5" s="383"/>
      <c r="B5" s="69" t="s">
        <v>39</v>
      </c>
      <c r="C5" s="70" t="s">
        <v>40</v>
      </c>
      <c r="D5" s="71" t="s">
        <v>50</v>
      </c>
      <c r="E5" s="334" t="s">
        <v>40</v>
      </c>
      <c r="F5" s="336" t="s">
        <v>50</v>
      </c>
      <c r="G5" s="335" t="s">
        <v>41</v>
      </c>
      <c r="H5" s="384"/>
      <c r="I5" s="25"/>
      <c r="J5" s="26"/>
      <c r="K5" s="26"/>
      <c r="L5" s="26"/>
      <c r="M5" s="26"/>
      <c r="N5" s="26"/>
    </row>
    <row r="6" spans="1:14" ht="20.100000000000001" customHeight="1">
      <c r="A6" s="204" t="s">
        <v>44</v>
      </c>
      <c r="B6" s="184" t="s">
        <v>42</v>
      </c>
      <c r="C6" s="59">
        <v>1</v>
      </c>
      <c r="D6" s="84" t="s">
        <v>2</v>
      </c>
      <c r="E6" s="343">
        <v>1</v>
      </c>
      <c r="F6" s="104" t="s">
        <v>119</v>
      </c>
      <c r="G6" s="89" t="s">
        <v>120</v>
      </c>
      <c r="H6" s="118"/>
      <c r="I6" s="30"/>
      <c r="J6" s="26"/>
      <c r="K6" s="26"/>
      <c r="L6" s="26"/>
      <c r="M6" s="26"/>
      <c r="N6" s="26"/>
    </row>
    <row r="7" spans="1:14" ht="18" customHeight="1">
      <c r="A7" s="375" t="s">
        <v>68</v>
      </c>
      <c r="B7" s="186" t="s">
        <v>45</v>
      </c>
      <c r="C7" s="49">
        <v>1</v>
      </c>
      <c r="D7" s="191" t="s">
        <v>121</v>
      </c>
      <c r="E7" s="192">
        <v>1</v>
      </c>
      <c r="F7" s="182"/>
      <c r="G7" s="193" t="s">
        <v>158</v>
      </c>
      <c r="H7" s="183"/>
      <c r="I7" s="30"/>
      <c r="J7" s="26"/>
      <c r="K7" s="26"/>
      <c r="L7" s="26"/>
      <c r="M7" s="26"/>
      <c r="N7" s="26"/>
    </row>
    <row r="8" spans="1:14" ht="20.100000000000001" customHeight="1">
      <c r="A8" s="376"/>
      <c r="B8" s="30" t="s">
        <v>42</v>
      </c>
      <c r="C8" s="28">
        <v>1</v>
      </c>
      <c r="D8" s="85" t="s">
        <v>4</v>
      </c>
      <c r="E8" s="90">
        <v>1</v>
      </c>
      <c r="F8" s="91" t="s">
        <v>2</v>
      </c>
      <c r="G8" s="91" t="s">
        <v>159</v>
      </c>
      <c r="H8" s="119"/>
      <c r="I8" s="30"/>
      <c r="J8" s="26"/>
      <c r="K8" s="26"/>
      <c r="L8" s="26"/>
      <c r="M8" s="26"/>
      <c r="N8" s="26"/>
    </row>
    <row r="9" spans="1:14" ht="20.100000000000001" customHeight="1">
      <c r="A9" s="377"/>
      <c r="B9" s="185" t="s">
        <v>43</v>
      </c>
      <c r="C9" s="36">
        <f>C7+C8</f>
        <v>2</v>
      </c>
      <c r="D9" s="38"/>
      <c r="E9" s="92">
        <f>E7+E8</f>
        <v>2</v>
      </c>
      <c r="F9" s="93"/>
      <c r="G9" s="93"/>
      <c r="H9" s="86"/>
      <c r="I9" s="30"/>
      <c r="J9" s="26"/>
      <c r="K9" s="26"/>
      <c r="L9" s="26"/>
      <c r="M9" s="26"/>
      <c r="N9" s="26"/>
    </row>
    <row r="10" spans="1:14" ht="35.25" customHeight="1">
      <c r="A10" s="375" t="s">
        <v>47</v>
      </c>
      <c r="B10" s="186" t="s">
        <v>45</v>
      </c>
      <c r="C10" s="194">
        <v>3</v>
      </c>
      <c r="D10" s="191" t="s">
        <v>124</v>
      </c>
      <c r="E10" s="192">
        <v>3</v>
      </c>
      <c r="F10" s="195" t="s">
        <v>128</v>
      </c>
      <c r="G10" s="182" t="s">
        <v>129</v>
      </c>
      <c r="H10" s="103" t="s">
        <v>126</v>
      </c>
      <c r="I10" s="30"/>
      <c r="J10" s="26"/>
      <c r="K10" s="26"/>
      <c r="L10" s="26"/>
      <c r="M10" s="26"/>
      <c r="N10" s="26"/>
    </row>
    <row r="11" spans="1:14" ht="20.100000000000001" customHeight="1">
      <c r="A11" s="376"/>
      <c r="B11" s="30" t="s">
        <v>42</v>
      </c>
      <c r="C11" s="28">
        <v>1</v>
      </c>
      <c r="D11" s="85" t="s">
        <v>125</v>
      </c>
      <c r="E11" s="90">
        <v>1</v>
      </c>
      <c r="F11" s="91" t="s">
        <v>130</v>
      </c>
      <c r="G11" s="91" t="s">
        <v>122</v>
      </c>
      <c r="H11" s="102" t="s">
        <v>127</v>
      </c>
      <c r="I11" s="30"/>
      <c r="J11" s="26"/>
      <c r="K11" s="26"/>
      <c r="L11" s="26"/>
      <c r="M11" s="26"/>
      <c r="N11" s="26"/>
    </row>
    <row r="12" spans="1:14" s="33" customFormat="1" ht="20.100000000000001" customHeight="1">
      <c r="A12" s="377"/>
      <c r="B12" s="185" t="s">
        <v>43</v>
      </c>
      <c r="C12" s="36">
        <f>C10+C11</f>
        <v>4</v>
      </c>
      <c r="D12" s="38"/>
      <c r="E12" s="92">
        <f>E10+E11</f>
        <v>4</v>
      </c>
      <c r="F12" s="93"/>
      <c r="G12" s="93"/>
      <c r="H12" s="87"/>
      <c r="I12" s="31"/>
      <c r="J12" s="32"/>
      <c r="K12" s="32"/>
      <c r="L12" s="32"/>
      <c r="M12" s="32"/>
      <c r="N12" s="32"/>
    </row>
    <row r="13" spans="1:14" ht="21.75" customHeight="1">
      <c r="A13" s="378" t="s">
        <v>48</v>
      </c>
      <c r="B13" s="184" t="s">
        <v>45</v>
      </c>
      <c r="C13" s="196">
        <v>2</v>
      </c>
      <c r="D13" s="191" t="s">
        <v>123</v>
      </c>
      <c r="E13" s="197">
        <v>2</v>
      </c>
      <c r="F13" s="191" t="s">
        <v>123</v>
      </c>
      <c r="G13" s="198" t="s">
        <v>88</v>
      </c>
      <c r="H13" s="65"/>
      <c r="I13" s="30"/>
      <c r="J13" s="26"/>
      <c r="K13" s="26"/>
      <c r="L13" s="26"/>
      <c r="M13" s="26"/>
      <c r="N13" s="26"/>
    </row>
    <row r="14" spans="1:14" ht="20.100000000000001" customHeight="1">
      <c r="A14" s="376"/>
      <c r="B14" s="30" t="s">
        <v>42</v>
      </c>
      <c r="C14" s="28"/>
      <c r="D14" s="34"/>
      <c r="E14" s="96"/>
      <c r="F14" s="100"/>
      <c r="G14" s="98"/>
      <c r="H14" s="68"/>
      <c r="I14" s="30"/>
      <c r="J14" s="26"/>
      <c r="K14" s="26"/>
      <c r="L14" s="26"/>
      <c r="M14" s="26"/>
      <c r="N14" s="26"/>
    </row>
    <row r="15" spans="1:14" s="33" customFormat="1" ht="20.100000000000001" customHeight="1" thickBot="1">
      <c r="A15" s="379"/>
      <c r="B15" s="187" t="s">
        <v>43</v>
      </c>
      <c r="C15" s="55">
        <f>C13+C14</f>
        <v>2</v>
      </c>
      <c r="D15" s="56"/>
      <c r="E15" s="97">
        <f>E13+E14</f>
        <v>2</v>
      </c>
      <c r="F15" s="101"/>
      <c r="G15" s="99"/>
      <c r="H15" s="57"/>
      <c r="I15" s="31"/>
      <c r="J15" s="32"/>
      <c r="K15" s="32"/>
      <c r="L15" s="32"/>
      <c r="M15" s="32"/>
      <c r="N15" s="32"/>
    </row>
    <row r="16" spans="1:14" ht="20.25" customHeight="1">
      <c r="A16" s="39"/>
      <c r="B16" s="39"/>
      <c r="C16" s="40"/>
      <c r="D16" s="39"/>
      <c r="E16" s="40"/>
      <c r="F16" s="39"/>
      <c r="G16" s="39"/>
      <c r="H16" s="39"/>
      <c r="I16" s="39"/>
    </row>
    <row r="17" spans="1:14" ht="23.25" customHeight="1" thickBot="1">
      <c r="A17" s="24" t="s">
        <v>85</v>
      </c>
      <c r="F17" s="23" t="s">
        <v>6</v>
      </c>
      <c r="G17" s="370" t="s">
        <v>62</v>
      </c>
      <c r="H17" s="370"/>
    </row>
    <row r="18" spans="1:14" ht="20.25">
      <c r="A18" s="371" t="s">
        <v>35</v>
      </c>
      <c r="B18" s="360" t="s">
        <v>36</v>
      </c>
      <c r="C18" s="345"/>
      <c r="D18" s="353"/>
      <c r="E18" s="354" t="s">
        <v>37</v>
      </c>
      <c r="F18" s="345"/>
      <c r="G18" s="356"/>
      <c r="H18" s="373" t="s">
        <v>38</v>
      </c>
      <c r="I18" s="25"/>
      <c r="J18" s="26"/>
      <c r="K18" s="26"/>
      <c r="L18" s="26"/>
      <c r="M18" s="26"/>
      <c r="N18" s="26"/>
    </row>
    <row r="19" spans="1:14">
      <c r="A19" s="372"/>
      <c r="B19" s="72" t="s">
        <v>39</v>
      </c>
      <c r="C19" s="73" t="s">
        <v>40</v>
      </c>
      <c r="D19" s="74" t="s">
        <v>50</v>
      </c>
      <c r="E19" s="75" t="s">
        <v>40</v>
      </c>
      <c r="F19" s="76" t="s">
        <v>50</v>
      </c>
      <c r="G19" s="77" t="s">
        <v>41</v>
      </c>
      <c r="H19" s="374"/>
      <c r="I19" s="25"/>
      <c r="J19" s="26"/>
      <c r="K19" s="26"/>
      <c r="L19" s="26"/>
      <c r="M19" s="26"/>
      <c r="N19" s="26"/>
    </row>
    <row r="20" spans="1:14" ht="20.100000000000001" customHeight="1">
      <c r="A20" s="205" t="s">
        <v>44</v>
      </c>
      <c r="B20" s="48" t="s">
        <v>42</v>
      </c>
      <c r="C20" s="49">
        <v>1</v>
      </c>
      <c r="D20" s="50" t="s">
        <v>15</v>
      </c>
      <c r="E20" s="342">
        <v>1</v>
      </c>
      <c r="F20" s="95" t="s">
        <v>89</v>
      </c>
      <c r="G20" s="104" t="s">
        <v>133</v>
      </c>
      <c r="H20" s="199" t="s">
        <v>132</v>
      </c>
      <c r="I20" s="30"/>
      <c r="J20" s="26"/>
      <c r="K20" s="26"/>
      <c r="L20" s="26"/>
      <c r="M20" s="26"/>
      <c r="N20" s="26"/>
    </row>
    <row r="21" spans="1:14" ht="20.100000000000001" customHeight="1">
      <c r="A21" s="361" t="s">
        <v>46</v>
      </c>
      <c r="B21" s="27" t="s">
        <v>45</v>
      </c>
      <c r="C21" s="51">
        <v>1</v>
      </c>
      <c r="D21" s="53" t="s">
        <v>134</v>
      </c>
      <c r="E21" s="88">
        <v>1</v>
      </c>
      <c r="F21" s="89" t="s">
        <v>136</v>
      </c>
      <c r="G21" s="95" t="s">
        <v>148</v>
      </c>
      <c r="H21" s="137" t="s">
        <v>132</v>
      </c>
      <c r="I21" s="30"/>
      <c r="J21" s="26"/>
      <c r="K21" s="26"/>
      <c r="L21" s="26"/>
      <c r="M21" s="26"/>
      <c r="N21" s="26"/>
    </row>
    <row r="22" spans="1:14" ht="20.100000000000001" customHeight="1">
      <c r="A22" s="362"/>
      <c r="B22" s="27" t="s">
        <v>42</v>
      </c>
      <c r="C22" s="28">
        <v>2</v>
      </c>
      <c r="D22" s="34" t="s">
        <v>161</v>
      </c>
      <c r="E22" s="90">
        <v>2</v>
      </c>
      <c r="F22" s="91" t="s">
        <v>137</v>
      </c>
      <c r="G22" s="91" t="s">
        <v>138</v>
      </c>
      <c r="H22" s="138" t="s">
        <v>160</v>
      </c>
      <c r="I22" s="30"/>
      <c r="J22" s="26"/>
      <c r="K22" s="26"/>
      <c r="L22" s="26"/>
      <c r="M22" s="26"/>
      <c r="N22" s="26"/>
    </row>
    <row r="23" spans="1:14" s="33" customFormat="1" ht="20.100000000000001" customHeight="1">
      <c r="A23" s="363"/>
      <c r="B23" s="35" t="s">
        <v>43</v>
      </c>
      <c r="C23" s="36">
        <f>C21+C22</f>
        <v>3</v>
      </c>
      <c r="D23" s="37"/>
      <c r="E23" s="107">
        <f>E21+E22</f>
        <v>3</v>
      </c>
      <c r="F23" s="93"/>
      <c r="G23" s="93"/>
      <c r="H23" s="66"/>
      <c r="I23" s="31"/>
      <c r="J23" s="32"/>
      <c r="K23" s="32"/>
      <c r="L23" s="32"/>
      <c r="M23" s="32"/>
      <c r="N23" s="32"/>
    </row>
    <row r="24" spans="1:14" ht="20.100000000000001" customHeight="1">
      <c r="A24" s="364" t="s">
        <v>131</v>
      </c>
      <c r="B24" s="48" t="s">
        <v>45</v>
      </c>
      <c r="C24" s="49">
        <v>1</v>
      </c>
      <c r="D24" s="50" t="s">
        <v>1</v>
      </c>
      <c r="E24" s="94">
        <v>2</v>
      </c>
      <c r="F24" s="95" t="s">
        <v>140</v>
      </c>
      <c r="G24" s="89" t="s">
        <v>138</v>
      </c>
      <c r="H24" s="67"/>
      <c r="I24" s="30"/>
      <c r="J24" s="26"/>
      <c r="K24" s="26"/>
      <c r="L24" s="26"/>
      <c r="M24" s="26"/>
      <c r="N24" s="26"/>
    </row>
    <row r="25" spans="1:14" ht="20.100000000000001" customHeight="1">
      <c r="A25" s="362"/>
      <c r="B25" s="27" t="s">
        <v>42</v>
      </c>
      <c r="C25" s="28">
        <v>7</v>
      </c>
      <c r="D25" s="29" t="s">
        <v>143</v>
      </c>
      <c r="E25" s="90">
        <v>6</v>
      </c>
      <c r="F25" s="91" t="s">
        <v>141</v>
      </c>
      <c r="G25" s="91" t="s">
        <v>139</v>
      </c>
      <c r="H25" s="337"/>
      <c r="I25" s="30"/>
      <c r="J25" s="26"/>
      <c r="K25" s="26"/>
      <c r="L25" s="26"/>
      <c r="M25" s="26"/>
      <c r="N25" s="26"/>
    </row>
    <row r="26" spans="1:14" s="33" customFormat="1" ht="20.100000000000001" customHeight="1">
      <c r="A26" s="365"/>
      <c r="B26" s="35" t="s">
        <v>43</v>
      </c>
      <c r="C26" s="52">
        <f>C24+C25</f>
        <v>8</v>
      </c>
      <c r="D26" s="37"/>
      <c r="E26" s="105">
        <f>E24+E25</f>
        <v>8</v>
      </c>
      <c r="F26" s="106"/>
      <c r="G26" s="93"/>
      <c r="H26" s="66"/>
      <c r="I26" s="31"/>
      <c r="J26" s="32"/>
      <c r="K26" s="32"/>
      <c r="L26" s="32"/>
      <c r="M26" s="32"/>
      <c r="N26" s="32"/>
    </row>
    <row r="27" spans="1:14" ht="19.5" customHeight="1">
      <c r="A27" s="361" t="s">
        <v>48</v>
      </c>
      <c r="B27" s="200" t="s">
        <v>45</v>
      </c>
      <c r="C27" s="196">
        <v>2</v>
      </c>
      <c r="D27" s="201" t="s">
        <v>142</v>
      </c>
      <c r="E27" s="197">
        <v>2</v>
      </c>
      <c r="F27" s="193" t="s">
        <v>135</v>
      </c>
      <c r="G27" s="195" t="s">
        <v>145</v>
      </c>
      <c r="H27" s="202"/>
      <c r="I27" s="30"/>
      <c r="J27" s="26"/>
      <c r="K27" s="26"/>
      <c r="L27" s="26"/>
      <c r="M27" s="26"/>
      <c r="N27" s="26"/>
    </row>
    <row r="28" spans="1:14" ht="20.100000000000001" customHeight="1">
      <c r="A28" s="362"/>
      <c r="B28" s="27" t="s">
        <v>42</v>
      </c>
      <c r="C28" s="28">
        <v>7</v>
      </c>
      <c r="D28" s="34" t="s">
        <v>144</v>
      </c>
      <c r="E28" s="90">
        <v>7</v>
      </c>
      <c r="F28" s="91" t="s">
        <v>146</v>
      </c>
      <c r="G28" s="91" t="s">
        <v>147</v>
      </c>
      <c r="H28" s="138"/>
      <c r="I28" s="30"/>
      <c r="J28" s="26"/>
      <c r="K28" s="26"/>
      <c r="L28" s="26"/>
      <c r="M28" s="26"/>
      <c r="N28" s="26"/>
    </row>
    <row r="29" spans="1:14" s="33" customFormat="1" ht="20.100000000000001" customHeight="1" thickBot="1">
      <c r="A29" s="366"/>
      <c r="B29" s="54" t="s">
        <v>43</v>
      </c>
      <c r="C29" s="55">
        <f>C27+C28</f>
        <v>9</v>
      </c>
      <c r="D29" s="56"/>
      <c r="E29" s="188">
        <f>E27+E28</f>
        <v>9</v>
      </c>
      <c r="F29" s="189"/>
      <c r="G29" s="189"/>
      <c r="H29" s="190"/>
      <c r="I29" s="31"/>
      <c r="J29" s="32"/>
      <c r="K29" s="32"/>
      <c r="L29" s="32"/>
      <c r="M29" s="32"/>
      <c r="N29" s="32"/>
    </row>
    <row r="30" spans="1:14" ht="21" customHeight="1">
      <c r="A30" s="39"/>
      <c r="B30" s="39"/>
      <c r="C30" s="40"/>
      <c r="D30" s="39"/>
      <c r="E30" s="40"/>
      <c r="F30" s="39"/>
      <c r="G30" s="39"/>
      <c r="H30" s="39"/>
      <c r="I30" s="39"/>
    </row>
    <row r="31" spans="1:14" ht="23.25" customHeight="1" thickBot="1">
      <c r="A31" s="24" t="s">
        <v>87</v>
      </c>
      <c r="F31" s="23" t="s">
        <v>6</v>
      </c>
      <c r="G31" s="370" t="s">
        <v>62</v>
      </c>
      <c r="H31" s="370"/>
    </row>
    <row r="32" spans="1:14" ht="20.25">
      <c r="A32" s="371" t="s">
        <v>35</v>
      </c>
      <c r="B32" s="360" t="s">
        <v>36</v>
      </c>
      <c r="C32" s="345"/>
      <c r="D32" s="353"/>
      <c r="E32" s="354" t="s">
        <v>37</v>
      </c>
      <c r="F32" s="345"/>
      <c r="G32" s="356"/>
      <c r="H32" s="373" t="s">
        <v>38</v>
      </c>
      <c r="I32" s="25"/>
      <c r="J32" s="26"/>
      <c r="K32" s="26"/>
      <c r="L32" s="26"/>
      <c r="M32" s="26"/>
      <c r="N32" s="26"/>
    </row>
    <row r="33" spans="1:14">
      <c r="A33" s="372"/>
      <c r="B33" s="72" t="s">
        <v>39</v>
      </c>
      <c r="C33" s="73" t="s">
        <v>40</v>
      </c>
      <c r="D33" s="74" t="s">
        <v>50</v>
      </c>
      <c r="E33" s="75" t="s">
        <v>40</v>
      </c>
      <c r="F33" s="76" t="s">
        <v>50</v>
      </c>
      <c r="G33" s="77" t="s">
        <v>41</v>
      </c>
      <c r="H33" s="374"/>
      <c r="I33" s="25"/>
      <c r="J33" s="26"/>
      <c r="K33" s="26"/>
      <c r="L33" s="26"/>
      <c r="M33" s="26"/>
      <c r="N33" s="26"/>
    </row>
    <row r="34" spans="1:14" ht="20.100000000000001" customHeight="1">
      <c r="A34" s="82" t="s">
        <v>47</v>
      </c>
      <c r="B34" s="58" t="s">
        <v>65</v>
      </c>
      <c r="C34" s="59">
        <v>1</v>
      </c>
      <c r="D34" s="60" t="s">
        <v>144</v>
      </c>
      <c r="E34" s="343">
        <v>1</v>
      </c>
      <c r="F34" s="122" t="s">
        <v>2</v>
      </c>
      <c r="G34" s="89" t="s">
        <v>157</v>
      </c>
      <c r="H34" s="123"/>
      <c r="I34" s="30"/>
      <c r="J34" s="26"/>
      <c r="K34" s="26"/>
      <c r="L34" s="26"/>
      <c r="M34" s="26"/>
      <c r="N34" s="26"/>
    </row>
    <row r="35" spans="1:14" ht="20.100000000000001" customHeight="1">
      <c r="A35" s="367" t="s">
        <v>48</v>
      </c>
      <c r="B35" s="186" t="s">
        <v>45</v>
      </c>
      <c r="C35" s="51">
        <v>1</v>
      </c>
      <c r="D35" s="84" t="s">
        <v>144</v>
      </c>
      <c r="E35" s="88">
        <v>1</v>
      </c>
      <c r="F35" s="127" t="s">
        <v>15</v>
      </c>
      <c r="G35" s="126" t="s">
        <v>88</v>
      </c>
      <c r="H35" s="124"/>
      <c r="I35" s="30"/>
      <c r="J35" s="26"/>
      <c r="K35" s="26"/>
      <c r="L35" s="26"/>
      <c r="M35" s="26"/>
      <c r="N35" s="26"/>
    </row>
    <row r="36" spans="1:14" ht="20.100000000000001" customHeight="1">
      <c r="A36" s="368"/>
      <c r="B36" s="30" t="s">
        <v>42</v>
      </c>
      <c r="C36" s="28"/>
      <c r="D36" s="85"/>
      <c r="E36" s="90"/>
      <c r="F36" s="128"/>
      <c r="G36" s="91"/>
      <c r="H36" s="125"/>
      <c r="I36" s="30"/>
      <c r="J36" s="26"/>
      <c r="K36" s="26"/>
      <c r="L36" s="26"/>
      <c r="M36" s="26"/>
      <c r="N36" s="26"/>
    </row>
    <row r="37" spans="1:14" ht="20.100000000000001" customHeight="1" thickBot="1">
      <c r="A37" s="369"/>
      <c r="B37" s="187" t="s">
        <v>43</v>
      </c>
      <c r="C37" s="55">
        <f>C35+C36</f>
        <v>1</v>
      </c>
      <c r="D37" s="338"/>
      <c r="E37" s="108">
        <f>E35+E36</f>
        <v>1</v>
      </c>
      <c r="F37" s="339"/>
      <c r="G37" s="340"/>
      <c r="H37" s="341"/>
      <c r="I37" s="30"/>
      <c r="J37" s="26"/>
      <c r="K37" s="26"/>
      <c r="L37" s="26"/>
      <c r="M37" s="26"/>
      <c r="N37" s="26"/>
    </row>
    <row r="39" spans="1:14" ht="23.25" customHeight="1" thickBot="1">
      <c r="A39" s="24" t="s">
        <v>149</v>
      </c>
      <c r="F39" s="23" t="s">
        <v>6</v>
      </c>
      <c r="G39" s="370" t="s">
        <v>6</v>
      </c>
      <c r="H39" s="370"/>
    </row>
    <row r="40" spans="1:14" ht="20.25">
      <c r="A40" s="371" t="s">
        <v>35</v>
      </c>
      <c r="B40" s="360" t="s">
        <v>36</v>
      </c>
      <c r="C40" s="345"/>
      <c r="D40" s="353"/>
      <c r="E40" s="354" t="s">
        <v>37</v>
      </c>
      <c r="F40" s="345"/>
      <c r="G40" s="356"/>
      <c r="H40" s="373" t="s">
        <v>38</v>
      </c>
      <c r="I40" s="25"/>
      <c r="J40" s="26"/>
      <c r="K40" s="26"/>
      <c r="L40" s="26"/>
      <c r="M40" s="26"/>
      <c r="N40" s="26"/>
    </row>
    <row r="41" spans="1:14">
      <c r="A41" s="372"/>
      <c r="B41" s="72" t="s">
        <v>39</v>
      </c>
      <c r="C41" s="73" t="s">
        <v>40</v>
      </c>
      <c r="D41" s="74" t="s">
        <v>50</v>
      </c>
      <c r="E41" s="75" t="s">
        <v>40</v>
      </c>
      <c r="F41" s="76" t="s">
        <v>50</v>
      </c>
      <c r="G41" s="77" t="s">
        <v>41</v>
      </c>
      <c r="H41" s="374"/>
      <c r="I41" s="25"/>
      <c r="J41" s="26"/>
      <c r="K41" s="26"/>
      <c r="L41" s="26"/>
      <c r="M41" s="26"/>
      <c r="N41" s="26"/>
    </row>
    <row r="42" spans="1:14" ht="20.100000000000001" customHeight="1">
      <c r="A42" s="82" t="s">
        <v>47</v>
      </c>
      <c r="B42" s="58" t="s">
        <v>42</v>
      </c>
      <c r="C42" s="59">
        <v>1</v>
      </c>
      <c r="D42" s="60" t="s">
        <v>2</v>
      </c>
      <c r="E42" s="343">
        <v>1</v>
      </c>
      <c r="F42" s="122"/>
      <c r="G42" s="89" t="s">
        <v>151</v>
      </c>
      <c r="H42" s="123"/>
      <c r="I42" s="30"/>
      <c r="J42" s="26"/>
      <c r="K42" s="26"/>
      <c r="L42" s="26"/>
      <c r="M42" s="26"/>
      <c r="N42" s="26"/>
    </row>
    <row r="43" spans="1:14" ht="20.100000000000001" customHeight="1">
      <c r="A43" s="367" t="s">
        <v>48</v>
      </c>
      <c r="B43" s="186" t="s">
        <v>45</v>
      </c>
      <c r="C43" s="51">
        <v>1</v>
      </c>
      <c r="D43" s="84" t="s">
        <v>2</v>
      </c>
      <c r="E43" s="88">
        <v>1</v>
      </c>
      <c r="F43" s="127" t="s">
        <v>152</v>
      </c>
      <c r="G43" s="126" t="s">
        <v>153</v>
      </c>
      <c r="H43" s="124"/>
      <c r="I43" s="30"/>
      <c r="J43" s="26"/>
      <c r="K43" s="26"/>
      <c r="L43" s="26"/>
      <c r="M43" s="26"/>
      <c r="N43" s="26"/>
    </row>
    <row r="44" spans="1:14" ht="20.100000000000001" customHeight="1">
      <c r="A44" s="368"/>
      <c r="B44" s="30" t="s">
        <v>42</v>
      </c>
      <c r="C44" s="28"/>
      <c r="D44" s="85"/>
      <c r="E44" s="90"/>
      <c r="F44" s="128"/>
      <c r="G44" s="100"/>
      <c r="H44" s="125"/>
      <c r="I44" s="30"/>
      <c r="J44" s="26"/>
      <c r="K44" s="26"/>
      <c r="L44" s="26"/>
      <c r="M44" s="26"/>
      <c r="N44" s="26"/>
    </row>
    <row r="45" spans="1:14" ht="20.100000000000001" customHeight="1" thickBot="1">
      <c r="A45" s="369"/>
      <c r="B45" s="187" t="s">
        <v>43</v>
      </c>
      <c r="C45" s="55">
        <f>C43+C44</f>
        <v>1</v>
      </c>
      <c r="D45" s="338"/>
      <c r="E45" s="108">
        <f>E43+E44</f>
        <v>1</v>
      </c>
      <c r="F45" s="339"/>
      <c r="G45" s="340"/>
      <c r="H45" s="341"/>
      <c r="I45" s="30"/>
      <c r="J45" s="26"/>
      <c r="K45" s="26"/>
      <c r="L45" s="26"/>
      <c r="M45" s="26"/>
      <c r="N45" s="26"/>
    </row>
    <row r="47" spans="1:14" ht="23.25" customHeight="1" thickBot="1">
      <c r="A47" s="24" t="s">
        <v>150</v>
      </c>
      <c r="F47" s="23" t="s">
        <v>6</v>
      </c>
      <c r="G47" s="370" t="s">
        <v>6</v>
      </c>
      <c r="H47" s="370"/>
    </row>
    <row r="48" spans="1:14" ht="20.25">
      <c r="A48" s="371" t="s">
        <v>35</v>
      </c>
      <c r="B48" s="360" t="s">
        <v>36</v>
      </c>
      <c r="C48" s="345"/>
      <c r="D48" s="353"/>
      <c r="E48" s="354" t="s">
        <v>37</v>
      </c>
      <c r="F48" s="345"/>
      <c r="G48" s="356"/>
      <c r="H48" s="373" t="s">
        <v>38</v>
      </c>
      <c r="I48" s="25"/>
      <c r="J48" s="26"/>
      <c r="K48" s="26"/>
      <c r="L48" s="26"/>
      <c r="M48" s="26"/>
      <c r="N48" s="26"/>
    </row>
    <row r="49" spans="1:14">
      <c r="A49" s="372"/>
      <c r="B49" s="72" t="s">
        <v>39</v>
      </c>
      <c r="C49" s="73" t="s">
        <v>40</v>
      </c>
      <c r="D49" s="74" t="s">
        <v>50</v>
      </c>
      <c r="E49" s="75" t="s">
        <v>40</v>
      </c>
      <c r="F49" s="76" t="s">
        <v>50</v>
      </c>
      <c r="G49" s="77" t="s">
        <v>41</v>
      </c>
      <c r="H49" s="374"/>
      <c r="I49" s="25"/>
      <c r="J49" s="26"/>
      <c r="K49" s="26"/>
      <c r="L49" s="26"/>
      <c r="M49" s="26"/>
      <c r="N49" s="26"/>
    </row>
    <row r="50" spans="1:14" ht="20.100000000000001" customHeight="1">
      <c r="A50" s="205" t="s">
        <v>44</v>
      </c>
      <c r="B50" s="48" t="s">
        <v>42</v>
      </c>
      <c r="C50" s="49">
        <v>1</v>
      </c>
      <c r="D50" s="50" t="s">
        <v>15</v>
      </c>
      <c r="E50" s="342">
        <v>1</v>
      </c>
      <c r="F50" s="95"/>
      <c r="G50" s="104" t="s">
        <v>154</v>
      </c>
      <c r="H50" s="199"/>
      <c r="I50" s="30"/>
      <c r="J50" s="26"/>
      <c r="K50" s="26"/>
      <c r="L50" s="26"/>
      <c r="M50" s="26"/>
      <c r="N50" s="26"/>
    </row>
    <row r="51" spans="1:14" ht="20.100000000000001" customHeight="1">
      <c r="A51" s="361" t="s">
        <v>46</v>
      </c>
      <c r="B51" s="27" t="s">
        <v>45</v>
      </c>
      <c r="C51" s="51">
        <v>1</v>
      </c>
      <c r="D51" s="53" t="s">
        <v>134</v>
      </c>
      <c r="E51" s="88">
        <v>1</v>
      </c>
      <c r="F51" s="89"/>
      <c r="G51" s="95" t="s">
        <v>155</v>
      </c>
      <c r="H51" s="137"/>
      <c r="I51" s="30"/>
      <c r="J51" s="26"/>
      <c r="K51" s="26"/>
      <c r="L51" s="26"/>
      <c r="M51" s="26"/>
      <c r="N51" s="26"/>
    </row>
    <row r="52" spans="1:14" ht="20.100000000000001" customHeight="1">
      <c r="A52" s="362"/>
      <c r="B52" s="27" t="s">
        <v>42</v>
      </c>
      <c r="C52" s="28"/>
      <c r="D52" s="34"/>
      <c r="E52" s="90"/>
      <c r="F52" s="91"/>
      <c r="G52" s="91"/>
      <c r="H52" s="138"/>
      <c r="I52" s="30"/>
      <c r="J52" s="26"/>
      <c r="K52" s="26"/>
      <c r="L52" s="26"/>
      <c r="M52" s="26"/>
      <c r="N52" s="26"/>
    </row>
    <row r="53" spans="1:14" s="33" customFormat="1" ht="20.100000000000001" customHeight="1">
      <c r="A53" s="363"/>
      <c r="B53" s="35" t="s">
        <v>43</v>
      </c>
      <c r="C53" s="36">
        <f>C51+C52</f>
        <v>1</v>
      </c>
      <c r="D53" s="37"/>
      <c r="E53" s="107">
        <f>E51+E52</f>
        <v>1</v>
      </c>
      <c r="F53" s="93"/>
      <c r="G53" s="93"/>
      <c r="H53" s="66"/>
      <c r="I53" s="31"/>
      <c r="J53" s="32"/>
      <c r="K53" s="32"/>
      <c r="L53" s="32"/>
      <c r="M53" s="32"/>
      <c r="N53" s="32"/>
    </row>
    <row r="54" spans="1:14" ht="20.100000000000001" customHeight="1">
      <c r="A54" s="364" t="s">
        <v>131</v>
      </c>
      <c r="B54" s="48" t="s">
        <v>45</v>
      </c>
      <c r="C54" s="49">
        <v>1</v>
      </c>
      <c r="D54" s="50" t="s">
        <v>136</v>
      </c>
      <c r="E54" s="94">
        <v>1</v>
      </c>
      <c r="F54" s="95"/>
      <c r="G54" s="89" t="s">
        <v>156</v>
      </c>
      <c r="H54" s="67"/>
      <c r="I54" s="30"/>
      <c r="J54" s="26"/>
      <c r="K54" s="26"/>
      <c r="L54" s="26"/>
      <c r="M54" s="26"/>
      <c r="N54" s="26"/>
    </row>
    <row r="55" spans="1:14" ht="20.100000000000001" customHeight="1">
      <c r="A55" s="362"/>
      <c r="B55" s="27" t="s">
        <v>42</v>
      </c>
      <c r="C55" s="28"/>
      <c r="D55" s="29"/>
      <c r="E55" s="90"/>
      <c r="F55" s="91"/>
      <c r="G55" s="91"/>
      <c r="H55" s="337"/>
      <c r="I55" s="30"/>
      <c r="J55" s="26"/>
      <c r="K55" s="26"/>
      <c r="L55" s="26"/>
      <c r="M55" s="26"/>
      <c r="N55" s="26"/>
    </row>
    <row r="56" spans="1:14" s="33" customFormat="1" ht="20.100000000000001" customHeight="1">
      <c r="A56" s="365"/>
      <c r="B56" s="35" t="s">
        <v>43</v>
      </c>
      <c r="C56" s="52">
        <f>C54+C55</f>
        <v>1</v>
      </c>
      <c r="D56" s="37"/>
      <c r="E56" s="105">
        <f>E54+E55</f>
        <v>1</v>
      </c>
      <c r="F56" s="106"/>
      <c r="G56" s="93"/>
      <c r="H56" s="66"/>
      <c r="I56" s="31"/>
      <c r="J56" s="32"/>
      <c r="K56" s="32"/>
      <c r="L56" s="32"/>
      <c r="M56" s="32"/>
      <c r="N56" s="32"/>
    </row>
    <row r="57" spans="1:14" ht="19.5" customHeight="1">
      <c r="A57" s="361" t="s">
        <v>48</v>
      </c>
      <c r="B57" s="200" t="s">
        <v>45</v>
      </c>
      <c r="C57" s="196">
        <v>1</v>
      </c>
      <c r="D57" s="201" t="s">
        <v>15</v>
      </c>
      <c r="E57" s="197">
        <v>1</v>
      </c>
      <c r="F57" s="193" t="s">
        <v>63</v>
      </c>
      <c r="G57" s="195" t="s">
        <v>153</v>
      </c>
      <c r="H57" s="202"/>
      <c r="I57" s="30"/>
      <c r="J57" s="26"/>
      <c r="K57" s="26"/>
      <c r="L57" s="26"/>
      <c r="M57" s="26"/>
      <c r="N57" s="26"/>
    </row>
    <row r="58" spans="1:14" ht="20.100000000000001" customHeight="1">
      <c r="A58" s="362"/>
      <c r="B58" s="27" t="s">
        <v>42</v>
      </c>
      <c r="C58" s="28"/>
      <c r="D58" s="34"/>
      <c r="E58" s="90"/>
      <c r="F58" s="91"/>
      <c r="G58" s="91"/>
      <c r="H58" s="138"/>
      <c r="I58" s="30"/>
      <c r="J58" s="26"/>
      <c r="K58" s="26"/>
      <c r="L58" s="26"/>
      <c r="M58" s="26"/>
      <c r="N58" s="26"/>
    </row>
    <row r="59" spans="1:14" s="33" customFormat="1" ht="20.100000000000001" customHeight="1" thickBot="1">
      <c r="A59" s="366"/>
      <c r="B59" s="54" t="s">
        <v>43</v>
      </c>
      <c r="C59" s="55">
        <f>C57+C58</f>
        <v>1</v>
      </c>
      <c r="D59" s="56"/>
      <c r="E59" s="188">
        <f>E57+E58</f>
        <v>1</v>
      </c>
      <c r="F59" s="189"/>
      <c r="G59" s="189"/>
      <c r="H59" s="190"/>
      <c r="I59" s="31"/>
      <c r="J59" s="32"/>
      <c r="K59" s="32"/>
      <c r="L59" s="32"/>
      <c r="M59" s="32"/>
      <c r="N59" s="32"/>
    </row>
  </sheetData>
  <mergeCells count="37">
    <mergeCell ref="A24:A26"/>
    <mergeCell ref="A27:A29"/>
    <mergeCell ref="E18:G18"/>
    <mergeCell ref="H18:H19"/>
    <mergeCell ref="A18:A19"/>
    <mergeCell ref="B18:D18"/>
    <mergeCell ref="A21:A23"/>
    <mergeCell ref="A10:A12"/>
    <mergeCell ref="A13:A15"/>
    <mergeCell ref="A7:A9"/>
    <mergeCell ref="G17:H17"/>
    <mergeCell ref="A1:H1"/>
    <mergeCell ref="A4:A5"/>
    <mergeCell ref="B4:D4"/>
    <mergeCell ref="E4:G4"/>
    <mergeCell ref="H4:H5"/>
    <mergeCell ref="G3:H3"/>
    <mergeCell ref="A35:A37"/>
    <mergeCell ref="G31:H31"/>
    <mergeCell ref="A32:A33"/>
    <mergeCell ref="B32:D32"/>
    <mergeCell ref="E32:G32"/>
    <mergeCell ref="H32:H33"/>
    <mergeCell ref="G39:H39"/>
    <mergeCell ref="A40:A41"/>
    <mergeCell ref="B40:D40"/>
    <mergeCell ref="E40:G40"/>
    <mergeCell ref="H40:H41"/>
    <mergeCell ref="A51:A53"/>
    <mergeCell ref="A54:A56"/>
    <mergeCell ref="A57:A59"/>
    <mergeCell ref="A43:A45"/>
    <mergeCell ref="G47:H47"/>
    <mergeCell ref="A48:A49"/>
    <mergeCell ref="B48:D48"/>
    <mergeCell ref="E48:G48"/>
    <mergeCell ref="H48:H49"/>
  </mergeCells>
  <phoneticPr fontId="1" type="noConversion"/>
  <printOptions horizontalCentered="1"/>
  <pageMargins left="0.59055118110236227" right="0.35433070866141736" top="0.74" bottom="0.35433070866141736" header="0.31496062992125984" footer="0.31496062992125984"/>
  <pageSetup paperSize="9" scale="78" orientation="landscape" cellComments="asDisplayed" r:id="rId1"/>
  <rowBreaks count="1" manualBreakCount="1">
    <brk id="29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85" workbookViewId="0">
      <selection activeCell="D14" sqref="D14"/>
    </sheetView>
  </sheetViews>
  <sheetFormatPr defaultRowHeight="16.5"/>
  <cols>
    <col min="1" max="1" width="11.5" style="1" customWidth="1"/>
    <col min="2" max="17" width="7.625" customWidth="1"/>
    <col min="18" max="18" width="4.75" bestFit="1" customWidth="1"/>
    <col min="19" max="19" width="5.25" bestFit="1" customWidth="1"/>
    <col min="20" max="21" width="4.75" bestFit="1" customWidth="1"/>
    <col min="22" max="22" width="5.25" bestFit="1" customWidth="1"/>
    <col min="23" max="23" width="5.5" bestFit="1" customWidth="1"/>
    <col min="24" max="24" width="5.875" customWidth="1"/>
    <col min="25" max="28" width="6.75" bestFit="1" customWidth="1"/>
    <col min="29" max="36" width="4.625" customWidth="1"/>
  </cols>
  <sheetData>
    <row r="1" spans="1:17" ht="34.5" thickBot="1">
      <c r="A1" s="347" t="s">
        <v>70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9"/>
    </row>
    <row r="2" spans="1:17" ht="3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P2" s="1"/>
    </row>
    <row r="3" spans="1:17" ht="7.5" customHeight="1">
      <c r="A3" s="2"/>
    </row>
    <row r="4" spans="1:17" ht="2.25" hidden="1" customHeight="1">
      <c r="A4" s="4"/>
    </row>
    <row r="5" spans="1:17" ht="11.25" hidden="1" customHeight="1">
      <c r="A5" s="4"/>
    </row>
    <row r="6" spans="1:17" ht="11.25" hidden="1" customHeight="1">
      <c r="A6" s="7"/>
      <c r="B6" s="6"/>
      <c r="C6" s="6"/>
      <c r="E6" s="8"/>
      <c r="F6" s="6"/>
      <c r="H6" s="6"/>
    </row>
    <row r="7" spans="1:17" ht="26.25" customHeight="1" thickBot="1">
      <c r="A7" s="2" t="s">
        <v>32</v>
      </c>
      <c r="E7" s="3"/>
      <c r="I7" s="3"/>
      <c r="J7" s="391"/>
      <c r="K7" s="391"/>
      <c r="L7" s="391"/>
      <c r="M7" s="391"/>
      <c r="N7" s="385"/>
      <c r="O7" s="385"/>
      <c r="P7" s="385"/>
      <c r="Q7" s="385"/>
    </row>
    <row r="8" spans="1:17" s="13" customFormat="1" ht="20.100000000000001" customHeight="1">
      <c r="A8" s="386" t="s">
        <v>51</v>
      </c>
      <c r="B8" s="388" t="s">
        <v>111</v>
      </c>
      <c r="C8" s="388"/>
      <c r="D8" s="388"/>
      <c r="E8" s="389"/>
      <c r="F8" s="388" t="s">
        <v>112</v>
      </c>
      <c r="G8" s="388"/>
      <c r="H8" s="388"/>
      <c r="I8" s="389"/>
      <c r="J8" s="388" t="s">
        <v>113</v>
      </c>
      <c r="K8" s="388"/>
      <c r="L8" s="388"/>
      <c r="M8" s="389"/>
      <c r="N8" s="388" t="s">
        <v>114</v>
      </c>
      <c r="O8" s="388"/>
      <c r="P8" s="388"/>
      <c r="Q8" s="390"/>
    </row>
    <row r="9" spans="1:17" s="13" customFormat="1" ht="20.100000000000001" customHeight="1">
      <c r="A9" s="387"/>
      <c r="B9" s="78" t="s">
        <v>73</v>
      </c>
      <c r="C9" s="78" t="s">
        <v>74</v>
      </c>
      <c r="D9" s="78" t="s">
        <v>75</v>
      </c>
      <c r="E9" s="79" t="s">
        <v>77</v>
      </c>
      <c r="F9" s="78" t="s">
        <v>73</v>
      </c>
      <c r="G9" s="78" t="s">
        <v>74</v>
      </c>
      <c r="H9" s="78" t="s">
        <v>75</v>
      </c>
      <c r="I9" s="79" t="s">
        <v>77</v>
      </c>
      <c r="J9" s="78" t="s">
        <v>73</v>
      </c>
      <c r="K9" s="78" t="s">
        <v>74</v>
      </c>
      <c r="L9" s="78" t="s">
        <v>75</v>
      </c>
      <c r="M9" s="79" t="s">
        <v>77</v>
      </c>
      <c r="N9" s="78" t="s">
        <v>73</v>
      </c>
      <c r="O9" s="78" t="s">
        <v>74</v>
      </c>
      <c r="P9" s="78" t="s">
        <v>75</v>
      </c>
      <c r="Q9" s="80" t="s">
        <v>77</v>
      </c>
    </row>
    <row r="10" spans="1:17" s="13" customFormat="1" ht="20.100000000000001" customHeight="1">
      <c r="A10" s="61" t="s">
        <v>64</v>
      </c>
      <c r="B10" s="162"/>
      <c r="C10" s="162"/>
      <c r="D10" s="162"/>
      <c r="E10" s="178">
        <f t="shared" ref="E10:E26" si="0">SUM(B10:D10)</f>
        <v>0</v>
      </c>
      <c r="F10" s="162"/>
      <c r="G10" s="162"/>
      <c r="H10" s="162"/>
      <c r="I10" s="178">
        <f t="shared" ref="I10:I26" si="1">SUM(F10:H10)</f>
        <v>0</v>
      </c>
      <c r="J10" s="162"/>
      <c r="K10" s="162"/>
      <c r="L10" s="162"/>
      <c r="M10" s="180">
        <f t="shared" ref="M10:M26" si="2">SUM(J10:L10)</f>
        <v>0</v>
      </c>
      <c r="N10" s="163">
        <f t="shared" ref="N10:N27" si="3">B10+F10+J10</f>
        <v>0</v>
      </c>
      <c r="O10" s="163">
        <f t="shared" ref="O10:O27" si="4">C10+G10+K10</f>
        <v>0</v>
      </c>
      <c r="P10" s="163">
        <f t="shared" ref="P10:P27" si="5">D10+H10+L10</f>
        <v>0</v>
      </c>
      <c r="Q10" s="164">
        <f t="shared" ref="Q10:Q27" si="6">E10+I10+M10</f>
        <v>0</v>
      </c>
    </row>
    <row r="11" spans="1:17" s="13" customFormat="1" ht="20.100000000000001" customHeight="1">
      <c r="A11" s="62" t="s">
        <v>53</v>
      </c>
      <c r="B11" s="120"/>
      <c r="C11" s="120"/>
      <c r="D11" s="120"/>
      <c r="E11" s="165">
        <f t="shared" si="0"/>
        <v>0</v>
      </c>
      <c r="F11" s="120">
        <v>1</v>
      </c>
      <c r="G11" s="329"/>
      <c r="H11" s="120"/>
      <c r="I11" s="165">
        <f t="shared" si="1"/>
        <v>1</v>
      </c>
      <c r="J11" s="120"/>
      <c r="K11" s="120"/>
      <c r="L11" s="121"/>
      <c r="M11" s="181">
        <f t="shared" si="2"/>
        <v>0</v>
      </c>
      <c r="N11" s="163">
        <f t="shared" si="3"/>
        <v>1</v>
      </c>
      <c r="O11" s="163">
        <f t="shared" si="4"/>
        <v>0</v>
      </c>
      <c r="P11" s="163">
        <f t="shared" si="5"/>
        <v>0</v>
      </c>
      <c r="Q11" s="153">
        <f t="shared" si="6"/>
        <v>1</v>
      </c>
    </row>
    <row r="12" spans="1:17" s="13" customFormat="1" ht="20.100000000000001" customHeight="1">
      <c r="A12" s="63" t="s">
        <v>54</v>
      </c>
      <c r="B12" s="47"/>
      <c r="C12" s="47">
        <v>1</v>
      </c>
      <c r="D12" s="331">
        <v>2</v>
      </c>
      <c r="E12" s="151">
        <f t="shared" si="0"/>
        <v>3</v>
      </c>
      <c r="F12" s="47"/>
      <c r="G12" s="331">
        <v>1</v>
      </c>
      <c r="H12" s="331">
        <v>1</v>
      </c>
      <c r="I12" s="151">
        <f t="shared" si="1"/>
        <v>2</v>
      </c>
      <c r="J12" s="47"/>
      <c r="K12" s="47"/>
      <c r="L12" s="331">
        <v>1</v>
      </c>
      <c r="M12" s="152">
        <f t="shared" si="2"/>
        <v>1</v>
      </c>
      <c r="N12" s="156">
        <f t="shared" si="3"/>
        <v>0</v>
      </c>
      <c r="O12" s="157">
        <f t="shared" si="4"/>
        <v>2</v>
      </c>
      <c r="P12" s="157">
        <f t="shared" si="5"/>
        <v>4</v>
      </c>
      <c r="Q12" s="154">
        <f t="shared" si="6"/>
        <v>6</v>
      </c>
    </row>
    <row r="13" spans="1:17" s="13" customFormat="1" ht="20.100000000000001" customHeight="1">
      <c r="A13" s="63" t="s">
        <v>3</v>
      </c>
      <c r="B13" s="47"/>
      <c r="C13" s="47"/>
      <c r="D13" s="331">
        <v>1</v>
      </c>
      <c r="E13" s="151">
        <f t="shared" si="0"/>
        <v>1</v>
      </c>
      <c r="F13" s="47"/>
      <c r="G13" s="331">
        <v>1</v>
      </c>
      <c r="H13" s="331">
        <v>1</v>
      </c>
      <c r="I13" s="151">
        <f t="shared" si="1"/>
        <v>2</v>
      </c>
      <c r="J13" s="47"/>
      <c r="K13" s="47"/>
      <c r="L13" s="47"/>
      <c r="M13" s="152">
        <f t="shared" si="2"/>
        <v>0</v>
      </c>
      <c r="N13" s="156">
        <f t="shared" si="3"/>
        <v>0</v>
      </c>
      <c r="O13" s="157">
        <f t="shared" si="4"/>
        <v>1</v>
      </c>
      <c r="P13" s="157">
        <f t="shared" si="5"/>
        <v>2</v>
      </c>
      <c r="Q13" s="154">
        <f t="shared" si="6"/>
        <v>3</v>
      </c>
    </row>
    <row r="14" spans="1:17" s="13" customFormat="1" ht="20.100000000000001" customHeight="1">
      <c r="A14" s="63" t="s">
        <v>14</v>
      </c>
      <c r="B14" s="47">
        <v>1</v>
      </c>
      <c r="C14" s="47"/>
      <c r="D14" s="47"/>
      <c r="E14" s="151">
        <f t="shared" si="0"/>
        <v>1</v>
      </c>
      <c r="F14" s="47"/>
      <c r="G14" s="47"/>
      <c r="H14" s="47">
        <v>1</v>
      </c>
      <c r="I14" s="151">
        <f t="shared" si="1"/>
        <v>1</v>
      </c>
      <c r="J14" s="64"/>
      <c r="K14" s="64"/>
      <c r="L14" s="64"/>
      <c r="M14" s="152">
        <f t="shared" si="2"/>
        <v>0</v>
      </c>
      <c r="N14" s="156">
        <f t="shared" si="3"/>
        <v>1</v>
      </c>
      <c r="O14" s="157">
        <f t="shared" si="4"/>
        <v>0</v>
      </c>
      <c r="P14" s="157">
        <f t="shared" si="5"/>
        <v>1</v>
      </c>
      <c r="Q14" s="154">
        <f t="shared" si="6"/>
        <v>2</v>
      </c>
    </row>
    <row r="15" spans="1:17" s="13" customFormat="1" ht="20.100000000000001" customHeight="1">
      <c r="A15" s="63" t="s">
        <v>8</v>
      </c>
      <c r="B15" s="47"/>
      <c r="C15" s="47"/>
      <c r="D15" s="47"/>
      <c r="E15" s="151">
        <f t="shared" si="0"/>
        <v>0</v>
      </c>
      <c r="F15" s="47"/>
      <c r="G15" s="47"/>
      <c r="H15" s="47"/>
      <c r="I15" s="151">
        <f t="shared" si="1"/>
        <v>0</v>
      </c>
      <c r="J15" s="47"/>
      <c r="K15" s="64"/>
      <c r="L15" s="64"/>
      <c r="M15" s="152">
        <f t="shared" si="2"/>
        <v>0</v>
      </c>
      <c r="N15" s="156">
        <f t="shared" si="3"/>
        <v>0</v>
      </c>
      <c r="O15" s="157">
        <f t="shared" si="4"/>
        <v>0</v>
      </c>
      <c r="P15" s="157">
        <f t="shared" si="5"/>
        <v>0</v>
      </c>
      <c r="Q15" s="154">
        <f t="shared" si="6"/>
        <v>0</v>
      </c>
    </row>
    <row r="16" spans="1:17" s="13" customFormat="1" ht="20.100000000000001" customHeight="1">
      <c r="A16" s="172" t="s">
        <v>55</v>
      </c>
      <c r="B16" s="173"/>
      <c r="C16" s="173"/>
      <c r="D16" s="174"/>
      <c r="E16" s="179">
        <f t="shared" si="0"/>
        <v>0</v>
      </c>
      <c r="F16" s="173"/>
      <c r="G16" s="173"/>
      <c r="H16" s="173"/>
      <c r="I16" s="179">
        <f t="shared" si="1"/>
        <v>0</v>
      </c>
      <c r="J16" s="173"/>
      <c r="K16" s="173"/>
      <c r="L16" s="173"/>
      <c r="M16" s="175">
        <f t="shared" si="2"/>
        <v>0</v>
      </c>
      <c r="N16" s="156">
        <f t="shared" si="3"/>
        <v>0</v>
      </c>
      <c r="O16" s="157">
        <f t="shared" si="4"/>
        <v>0</v>
      </c>
      <c r="P16" s="157">
        <f t="shared" si="5"/>
        <v>0</v>
      </c>
      <c r="Q16" s="176">
        <f t="shared" si="6"/>
        <v>0</v>
      </c>
    </row>
    <row r="17" spans="1:35" s="13" customFormat="1" ht="20.100000000000001" customHeight="1">
      <c r="A17" s="63" t="s">
        <v>9</v>
      </c>
      <c r="B17" s="64"/>
      <c r="C17" s="47"/>
      <c r="D17" s="47"/>
      <c r="E17" s="151">
        <f t="shared" si="0"/>
        <v>0</v>
      </c>
      <c r="F17" s="64"/>
      <c r="G17" s="47"/>
      <c r="H17" s="64"/>
      <c r="I17" s="151">
        <f t="shared" si="1"/>
        <v>0</v>
      </c>
      <c r="J17" s="47"/>
      <c r="K17" s="47"/>
      <c r="L17" s="64"/>
      <c r="M17" s="152">
        <f t="shared" si="2"/>
        <v>0</v>
      </c>
      <c r="N17" s="156">
        <f t="shared" si="3"/>
        <v>0</v>
      </c>
      <c r="O17" s="157">
        <f t="shared" si="4"/>
        <v>0</v>
      </c>
      <c r="P17" s="157">
        <f t="shared" si="5"/>
        <v>0</v>
      </c>
      <c r="Q17" s="154">
        <f t="shared" si="6"/>
        <v>0</v>
      </c>
      <c r="R17" s="113"/>
    </row>
    <row r="18" spans="1:35" s="13" customFormat="1" ht="20.100000000000001" customHeight="1">
      <c r="A18" s="63" t="s">
        <v>4</v>
      </c>
      <c r="B18" s="47"/>
      <c r="C18" s="47"/>
      <c r="D18" s="47"/>
      <c r="E18" s="151">
        <f t="shared" si="0"/>
        <v>0</v>
      </c>
      <c r="F18" s="64"/>
      <c r="G18" s="47"/>
      <c r="H18" s="47">
        <v>1</v>
      </c>
      <c r="I18" s="151">
        <f t="shared" si="1"/>
        <v>1</v>
      </c>
      <c r="J18" s="64"/>
      <c r="K18" s="64"/>
      <c r="L18" s="64"/>
      <c r="M18" s="152">
        <f t="shared" si="2"/>
        <v>0</v>
      </c>
      <c r="N18" s="156">
        <f t="shared" si="3"/>
        <v>0</v>
      </c>
      <c r="O18" s="157">
        <f t="shared" si="4"/>
        <v>0</v>
      </c>
      <c r="P18" s="157">
        <f t="shared" si="5"/>
        <v>1</v>
      </c>
      <c r="Q18" s="154">
        <f t="shared" si="6"/>
        <v>1</v>
      </c>
    </row>
    <row r="19" spans="1:35" s="13" customFormat="1" ht="20.100000000000001" customHeight="1">
      <c r="A19" s="63" t="s">
        <v>56</v>
      </c>
      <c r="B19" s="64"/>
      <c r="C19" s="47"/>
      <c r="D19" s="47"/>
      <c r="E19" s="151">
        <f t="shared" si="0"/>
        <v>0</v>
      </c>
      <c r="F19" s="47"/>
      <c r="G19" s="331">
        <v>1</v>
      </c>
      <c r="H19" s="47"/>
      <c r="I19" s="151">
        <f t="shared" si="1"/>
        <v>1</v>
      </c>
      <c r="J19" s="64"/>
      <c r="K19" s="64"/>
      <c r="L19" s="47"/>
      <c r="M19" s="152">
        <f t="shared" si="2"/>
        <v>0</v>
      </c>
      <c r="N19" s="156">
        <f t="shared" si="3"/>
        <v>0</v>
      </c>
      <c r="O19" s="157">
        <f t="shared" si="4"/>
        <v>1</v>
      </c>
      <c r="P19" s="157">
        <f t="shared" si="5"/>
        <v>0</v>
      </c>
      <c r="Q19" s="154">
        <f t="shared" si="6"/>
        <v>1</v>
      </c>
    </row>
    <row r="20" spans="1:35" s="13" customFormat="1" ht="20.100000000000001" customHeight="1">
      <c r="A20" s="63" t="s">
        <v>57</v>
      </c>
      <c r="B20" s="47"/>
      <c r="C20" s="47"/>
      <c r="D20" s="47"/>
      <c r="E20" s="151">
        <f t="shared" si="0"/>
        <v>0</v>
      </c>
      <c r="F20" s="64"/>
      <c r="G20" s="64"/>
      <c r="H20" s="64">
        <v>1</v>
      </c>
      <c r="I20" s="151">
        <f t="shared" si="1"/>
        <v>1</v>
      </c>
      <c r="J20" s="64"/>
      <c r="K20" s="64"/>
      <c r="L20" s="47"/>
      <c r="M20" s="152">
        <f t="shared" si="2"/>
        <v>0</v>
      </c>
      <c r="N20" s="156">
        <f t="shared" si="3"/>
        <v>0</v>
      </c>
      <c r="O20" s="157">
        <f t="shared" si="4"/>
        <v>0</v>
      </c>
      <c r="P20" s="157">
        <f t="shared" si="5"/>
        <v>1</v>
      </c>
      <c r="Q20" s="154">
        <f t="shared" si="6"/>
        <v>1</v>
      </c>
    </row>
    <row r="21" spans="1:35" s="13" customFormat="1" ht="20.100000000000001" customHeight="1">
      <c r="A21" s="63" t="s">
        <v>58</v>
      </c>
      <c r="B21" s="47"/>
      <c r="C21" s="47"/>
      <c r="D21" s="47"/>
      <c r="E21" s="151">
        <f t="shared" si="0"/>
        <v>0</v>
      </c>
      <c r="F21" s="47"/>
      <c r="G21" s="47"/>
      <c r="H21" s="64">
        <v>1</v>
      </c>
      <c r="I21" s="151">
        <f t="shared" si="1"/>
        <v>1</v>
      </c>
      <c r="J21" s="64"/>
      <c r="K21" s="64"/>
      <c r="L21" s="64"/>
      <c r="M21" s="152">
        <f t="shared" si="2"/>
        <v>0</v>
      </c>
      <c r="N21" s="156">
        <f t="shared" si="3"/>
        <v>0</v>
      </c>
      <c r="O21" s="157">
        <f t="shared" si="4"/>
        <v>0</v>
      </c>
      <c r="P21" s="157">
        <f t="shared" si="5"/>
        <v>1</v>
      </c>
      <c r="Q21" s="154">
        <f t="shared" si="6"/>
        <v>1</v>
      </c>
    </row>
    <row r="22" spans="1:35" s="13" customFormat="1" ht="20.100000000000001" customHeight="1">
      <c r="A22" s="63" t="s">
        <v>5</v>
      </c>
      <c r="B22" s="47"/>
      <c r="C22" s="64"/>
      <c r="D22" s="64">
        <v>1</v>
      </c>
      <c r="E22" s="151">
        <f t="shared" si="0"/>
        <v>1</v>
      </c>
      <c r="F22" s="47"/>
      <c r="G22" s="47"/>
      <c r="H22" s="47"/>
      <c r="I22" s="151">
        <f t="shared" si="1"/>
        <v>0</v>
      </c>
      <c r="J22" s="47"/>
      <c r="K22" s="64"/>
      <c r="L22" s="64"/>
      <c r="M22" s="152">
        <f t="shared" si="2"/>
        <v>0</v>
      </c>
      <c r="N22" s="156">
        <f t="shared" si="3"/>
        <v>0</v>
      </c>
      <c r="O22" s="157">
        <f t="shared" si="4"/>
        <v>0</v>
      </c>
      <c r="P22" s="157">
        <f t="shared" si="5"/>
        <v>1</v>
      </c>
      <c r="Q22" s="154">
        <f t="shared" si="6"/>
        <v>1</v>
      </c>
    </row>
    <row r="23" spans="1:35" s="13" customFormat="1" ht="20.100000000000001" customHeight="1">
      <c r="A23" s="63" t="s">
        <v>59</v>
      </c>
      <c r="B23" s="47"/>
      <c r="C23" s="47"/>
      <c r="D23" s="47"/>
      <c r="E23" s="151">
        <f t="shared" si="0"/>
        <v>0</v>
      </c>
      <c r="F23" s="64"/>
      <c r="G23" s="64"/>
      <c r="H23" s="47"/>
      <c r="I23" s="151">
        <f t="shared" si="1"/>
        <v>0</v>
      </c>
      <c r="J23" s="64"/>
      <c r="K23" s="64"/>
      <c r="L23" s="47"/>
      <c r="M23" s="152">
        <f t="shared" si="2"/>
        <v>0</v>
      </c>
      <c r="N23" s="156">
        <f t="shared" si="3"/>
        <v>0</v>
      </c>
      <c r="O23" s="157">
        <f t="shared" si="4"/>
        <v>0</v>
      </c>
      <c r="P23" s="157">
        <f t="shared" si="5"/>
        <v>0</v>
      </c>
      <c r="Q23" s="154">
        <f t="shared" si="6"/>
        <v>0</v>
      </c>
    </row>
    <row r="24" spans="1:35" s="13" customFormat="1" ht="20.100000000000001" customHeight="1">
      <c r="A24" s="63" t="s">
        <v>60</v>
      </c>
      <c r="B24" s="47"/>
      <c r="C24" s="47"/>
      <c r="D24" s="47"/>
      <c r="E24" s="151">
        <f t="shared" si="0"/>
        <v>0</v>
      </c>
      <c r="F24" s="47"/>
      <c r="G24" s="47"/>
      <c r="H24" s="47">
        <v>1</v>
      </c>
      <c r="I24" s="151">
        <f t="shared" si="1"/>
        <v>1</v>
      </c>
      <c r="J24" s="64"/>
      <c r="K24" s="47"/>
      <c r="L24" s="47"/>
      <c r="M24" s="152">
        <f t="shared" si="2"/>
        <v>0</v>
      </c>
      <c r="N24" s="156">
        <f t="shared" si="3"/>
        <v>0</v>
      </c>
      <c r="O24" s="157">
        <f t="shared" si="4"/>
        <v>0</v>
      </c>
      <c r="P24" s="157">
        <f t="shared" si="5"/>
        <v>1</v>
      </c>
      <c r="Q24" s="154">
        <f t="shared" si="6"/>
        <v>1</v>
      </c>
    </row>
    <row r="25" spans="1:35" s="13" customFormat="1" ht="20.100000000000001" customHeight="1">
      <c r="A25" s="63" t="s">
        <v>61</v>
      </c>
      <c r="B25" s="47"/>
      <c r="C25" s="64"/>
      <c r="D25" s="64"/>
      <c r="E25" s="151">
        <f t="shared" si="0"/>
        <v>0</v>
      </c>
      <c r="F25" s="47"/>
      <c r="G25" s="330"/>
      <c r="H25" s="47">
        <v>1</v>
      </c>
      <c r="I25" s="151">
        <f t="shared" si="1"/>
        <v>1</v>
      </c>
      <c r="J25" s="64"/>
      <c r="K25" s="64"/>
      <c r="L25" s="64"/>
      <c r="M25" s="152">
        <f t="shared" si="2"/>
        <v>0</v>
      </c>
      <c r="N25" s="156">
        <f t="shared" si="3"/>
        <v>0</v>
      </c>
      <c r="O25" s="157">
        <f t="shared" si="4"/>
        <v>0</v>
      </c>
      <c r="P25" s="157">
        <f t="shared" si="5"/>
        <v>1</v>
      </c>
      <c r="Q25" s="154">
        <f t="shared" si="6"/>
        <v>1</v>
      </c>
    </row>
    <row r="26" spans="1:35" s="13" customFormat="1" ht="20.100000000000001" customHeight="1">
      <c r="A26" s="63" t="s">
        <v>0</v>
      </c>
      <c r="B26" s="64"/>
      <c r="C26" s="47"/>
      <c r="D26" s="47"/>
      <c r="E26" s="151">
        <f t="shared" si="0"/>
        <v>0</v>
      </c>
      <c r="F26" s="47"/>
      <c r="G26" s="47"/>
      <c r="H26" s="47"/>
      <c r="I26" s="151">
        <f t="shared" si="1"/>
        <v>0</v>
      </c>
      <c r="J26" s="64"/>
      <c r="K26" s="47"/>
      <c r="L26" s="47"/>
      <c r="M26" s="152">
        <f t="shared" si="2"/>
        <v>0</v>
      </c>
      <c r="N26" s="166">
        <f t="shared" si="3"/>
        <v>0</v>
      </c>
      <c r="O26" s="166">
        <f t="shared" si="4"/>
        <v>0</v>
      </c>
      <c r="P26" s="166">
        <f t="shared" si="5"/>
        <v>0</v>
      </c>
      <c r="Q26" s="154">
        <f t="shared" si="6"/>
        <v>0</v>
      </c>
    </row>
    <row r="27" spans="1:35" s="13" customFormat="1" ht="20.100000000000001" customHeight="1" thickBot="1">
      <c r="A27" s="81" t="s">
        <v>52</v>
      </c>
      <c r="B27" s="147">
        <f t="shared" ref="B27:I27" si="7">SUM(B10:B26)</f>
        <v>1</v>
      </c>
      <c r="C27" s="147">
        <f t="shared" si="7"/>
        <v>1</v>
      </c>
      <c r="D27" s="147">
        <f t="shared" si="7"/>
        <v>4</v>
      </c>
      <c r="E27" s="148">
        <f t="shared" si="7"/>
        <v>6</v>
      </c>
      <c r="F27" s="147">
        <f t="shared" si="7"/>
        <v>1</v>
      </c>
      <c r="G27" s="147">
        <f t="shared" si="7"/>
        <v>3</v>
      </c>
      <c r="H27" s="147">
        <f t="shared" si="7"/>
        <v>8</v>
      </c>
      <c r="I27" s="148">
        <f t="shared" si="7"/>
        <v>12</v>
      </c>
      <c r="J27" s="147">
        <f t="shared" ref="J27:M27" si="8">SUM(J10:J26)</f>
        <v>0</v>
      </c>
      <c r="K27" s="147">
        <f t="shared" si="8"/>
        <v>0</v>
      </c>
      <c r="L27" s="147">
        <f t="shared" si="8"/>
        <v>1</v>
      </c>
      <c r="M27" s="149">
        <f t="shared" si="8"/>
        <v>1</v>
      </c>
      <c r="N27" s="150">
        <f t="shared" si="3"/>
        <v>2</v>
      </c>
      <c r="O27" s="150">
        <f t="shared" si="4"/>
        <v>4</v>
      </c>
      <c r="P27" s="150">
        <f t="shared" si="5"/>
        <v>13</v>
      </c>
      <c r="Q27" s="155">
        <f t="shared" si="6"/>
        <v>19</v>
      </c>
    </row>
    <row r="28" spans="1:35" s="44" customFormat="1" ht="20.25" customHeight="1">
      <c r="A28" s="332" t="s">
        <v>118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</row>
    <row r="29" spans="1:35" s="42" customFormat="1" ht="18" customHeight="1">
      <c r="A29" s="333" t="s">
        <v>115</v>
      </c>
    </row>
    <row r="30" spans="1:35" ht="18" customHeight="1">
      <c r="A30" s="333" t="s">
        <v>116</v>
      </c>
    </row>
    <row r="31" spans="1:35" ht="18" customHeight="1">
      <c r="A31" s="333" t="s">
        <v>117</v>
      </c>
    </row>
    <row r="32" spans="1:35">
      <c r="E32" s="46"/>
    </row>
  </sheetData>
  <mergeCells count="8">
    <mergeCell ref="A1:Q1"/>
    <mergeCell ref="N7:Q7"/>
    <mergeCell ref="A8:A9"/>
    <mergeCell ref="B8:E8"/>
    <mergeCell ref="F8:I8"/>
    <mergeCell ref="N8:Q8"/>
    <mergeCell ref="J7:M7"/>
    <mergeCell ref="J8:M8"/>
  </mergeCells>
  <phoneticPr fontId="1" type="noConversion"/>
  <printOptions horizontalCentered="1"/>
  <pageMargins left="0.27" right="0.31" top="0.66" bottom="0.32" header="0.31496062992125984" footer="0.19685039370078741"/>
  <pageSetup paperSize="9" scale="94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1.정원회수</vt:lpstr>
      <vt:lpstr>2.정원배정표</vt:lpstr>
      <vt:lpstr>2-1.정원배정(발생건별)</vt:lpstr>
      <vt:lpstr>2-2.배정기준</vt:lpstr>
      <vt:lpstr>3.승진수혜</vt:lpstr>
      <vt:lpstr>'1.정원회수'!Print_Area</vt:lpstr>
      <vt:lpstr>'2.정원배정표'!Print_Area</vt:lpstr>
      <vt:lpstr>'2-1.정원배정(발생건별)'!Print_Area</vt:lpstr>
      <vt:lpstr>'2-2.배정기준'!Print_Area</vt:lpstr>
      <vt:lpstr>'3.승진수혜'!Print_Area</vt:lpstr>
    </vt:vector>
  </TitlesOfParts>
  <Company>secret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splendid</dc:creator>
  <cp:lastModifiedBy>user</cp:lastModifiedBy>
  <cp:lastPrinted>2015-10-23T03:25:57Z</cp:lastPrinted>
  <dcterms:created xsi:type="dcterms:W3CDTF">2012-04-09T14:11:50Z</dcterms:created>
  <dcterms:modified xsi:type="dcterms:W3CDTF">2015-10-23T03:26:16Z</dcterms:modified>
</cp:coreProperties>
</file>