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135" windowHeight="8175"/>
  </bookViews>
  <sheets>
    <sheet name="2015.10.01" sheetId="1" r:id="rId1"/>
  </sheets>
  <definedNames>
    <definedName name="_xlnm.Print_Area" localSheetId="0">'2015.10.01'!$A$1:$AM$15</definedName>
  </definedNames>
  <calcPr calcId="124519"/>
</workbook>
</file>

<file path=xl/calcChain.xml><?xml version="1.0" encoding="utf-8"?>
<calcChain xmlns="http://schemas.openxmlformats.org/spreadsheetml/2006/main">
  <c r="L10" i="1"/>
  <c r="AB10" l="1"/>
  <c r="AB12" s="1"/>
  <c r="V11"/>
  <c r="S11"/>
  <c r="AG10" l="1"/>
  <c r="AG12" s="1"/>
  <c r="O11"/>
  <c r="O7"/>
  <c r="O8"/>
  <c r="O9"/>
  <c r="S7"/>
  <c r="S8"/>
  <c r="S9"/>
  <c r="AL11"/>
  <c r="J11"/>
  <c r="E10"/>
  <c r="E12" s="1"/>
  <c r="F10"/>
  <c r="F12"/>
  <c r="G10"/>
  <c r="G12"/>
  <c r="H10"/>
  <c r="H12" s="1"/>
  <c r="I10"/>
  <c r="I12" s="1"/>
  <c r="K10"/>
  <c r="K12" s="1"/>
  <c r="L12"/>
  <c r="M10"/>
  <c r="M12" s="1"/>
  <c r="N10"/>
  <c r="N12" s="1"/>
  <c r="P10"/>
  <c r="P12" s="1"/>
  <c r="Q10"/>
  <c r="Q12" s="1"/>
  <c r="R10"/>
  <c r="R12" s="1"/>
  <c r="T10"/>
  <c r="T12" s="1"/>
  <c r="U10"/>
  <c r="U12" s="1"/>
  <c r="X10"/>
  <c r="X12" s="1"/>
  <c r="Y10"/>
  <c r="Y12" s="1"/>
  <c r="Z10"/>
  <c r="Z12" s="1"/>
  <c r="AA10"/>
  <c r="AA12" s="1"/>
  <c r="AC12"/>
  <c r="AD10"/>
  <c r="AD12" s="1"/>
  <c r="AE10"/>
  <c r="AE12" s="1"/>
  <c r="AF10"/>
  <c r="AF12" s="1"/>
  <c r="AH10"/>
  <c r="AH12" s="1"/>
  <c r="AI10"/>
  <c r="AI12" s="1"/>
  <c r="AJ10"/>
  <c r="AJ12" s="1"/>
  <c r="AK10"/>
  <c r="AK12" s="1"/>
  <c r="J9"/>
  <c r="J8"/>
  <c r="J7"/>
  <c r="W7" s="1"/>
  <c r="AL9"/>
  <c r="V9"/>
  <c r="V10" s="1"/>
  <c r="V12" s="1"/>
  <c r="D10"/>
  <c r="D12" s="1"/>
  <c r="C10"/>
  <c r="C12" s="1"/>
  <c r="B10"/>
  <c r="B12" s="1"/>
  <c r="AL8"/>
  <c r="AL7"/>
  <c r="J10" l="1"/>
  <c r="J12" s="1"/>
  <c r="AL10"/>
  <c r="AL12" s="1"/>
  <c r="W9"/>
  <c r="AM9" s="1"/>
  <c r="AM7"/>
  <c r="W11"/>
  <c r="AM11" s="1"/>
  <c r="W8"/>
  <c r="S10"/>
  <c r="S12" s="1"/>
  <c r="O10"/>
  <c r="O12" s="1"/>
  <c r="W10" l="1"/>
  <c r="W12" s="1"/>
  <c r="AM8"/>
  <c r="AM10" s="1"/>
  <c r="AM12" s="1"/>
</calcChain>
</file>

<file path=xl/sharedStrings.xml><?xml version="1.0" encoding="utf-8"?>
<sst xmlns="http://schemas.openxmlformats.org/spreadsheetml/2006/main" count="57" uniqueCount="50">
  <si>
    <t>총계</t>
  </si>
  <si>
    <t xml:space="preserve">
직급
/
편제</t>
  </si>
  <si>
    <t xml:space="preserve">
서
기
관</t>
    <phoneticPr fontId="1" type="noConversion"/>
  </si>
  <si>
    <t xml:space="preserve">
방
호</t>
    <phoneticPr fontId="1" type="noConversion"/>
  </si>
  <si>
    <t xml:space="preserve">
사서
주
사</t>
    <phoneticPr fontId="1" type="noConversion"/>
  </si>
  <si>
    <t xml:space="preserve">
간호
주
사</t>
    <phoneticPr fontId="1" type="noConversion"/>
  </si>
  <si>
    <t xml:space="preserve">
행
정
사
무
관</t>
    <phoneticPr fontId="1" type="noConversion"/>
  </si>
  <si>
    <t xml:space="preserve">
행
정
주
사</t>
    <phoneticPr fontId="1" type="noConversion"/>
  </si>
  <si>
    <t xml:space="preserve">
행
정
주
사
보</t>
    <phoneticPr fontId="1" type="noConversion"/>
  </si>
  <si>
    <t xml:space="preserve">
행
정
서
기</t>
    <phoneticPr fontId="1" type="noConversion"/>
  </si>
  <si>
    <t xml:space="preserve">
운
전
</t>
    <phoneticPr fontId="1" type="noConversion"/>
  </si>
  <si>
    <t xml:space="preserve">
계
리</t>
    <phoneticPr fontId="1" type="noConversion"/>
  </si>
  <si>
    <t xml:space="preserve">
위
생</t>
    <phoneticPr fontId="1" type="noConversion"/>
  </si>
  <si>
    <t>정          원          표</t>
    <phoneticPr fontId="1" type="noConversion"/>
  </si>
  <si>
    <t xml:space="preserve">
소
계</t>
    <phoneticPr fontId="1" type="noConversion"/>
  </si>
  <si>
    <t xml:space="preserve">
소
계</t>
    <phoneticPr fontId="1" type="noConversion"/>
  </si>
  <si>
    <t xml:space="preserve">
행정.공업.시설.전산.
방송통신 또는 식품
위생사무관</t>
    <phoneticPr fontId="1" type="noConversion"/>
  </si>
  <si>
    <t xml:space="preserve">
행정.공업.시설.전산.
방송통신 또는 식품
위생주사보</t>
    <phoneticPr fontId="1" type="noConversion"/>
  </si>
  <si>
    <r>
      <t xml:space="preserve">
행정
</t>
    </r>
    <r>
      <rPr>
        <sz val="10"/>
        <color indexed="12"/>
        <rFont val="돋움"/>
        <family val="3"/>
        <charset val="129"/>
      </rPr>
      <t>공업</t>
    </r>
    <r>
      <rPr>
        <sz val="10"/>
        <color indexed="8"/>
        <rFont val="돋움"/>
        <family val="3"/>
        <charset val="129"/>
      </rPr>
      <t>.
시설.
전산.
통신
사무관</t>
    </r>
    <phoneticPr fontId="1" type="noConversion"/>
  </si>
  <si>
    <r>
      <t xml:space="preserve">
행정,
</t>
    </r>
    <r>
      <rPr>
        <sz val="10"/>
        <color indexed="12"/>
        <rFont val="돋움"/>
        <family val="3"/>
        <charset val="129"/>
      </rPr>
      <t>공업</t>
    </r>
    <r>
      <rPr>
        <sz val="10"/>
        <rFont val="돋움"/>
        <family val="3"/>
        <charset val="129"/>
      </rPr>
      <t>.</t>
    </r>
    <r>
      <rPr>
        <sz val="10"/>
        <color indexed="12"/>
        <rFont val="돋움"/>
        <family val="3"/>
        <charset val="129"/>
      </rPr>
      <t>시설</t>
    </r>
    <r>
      <rPr>
        <sz val="10"/>
        <rFont val="돋움"/>
        <family val="3"/>
        <charset val="129"/>
      </rPr>
      <t>.</t>
    </r>
    <r>
      <rPr>
        <sz val="10"/>
        <color indexed="12"/>
        <rFont val="돋움"/>
        <family val="3"/>
        <charset val="129"/>
      </rPr>
      <t>전산.통신</t>
    </r>
    <r>
      <rPr>
        <sz val="10"/>
        <rFont val="돋움"/>
        <family val="3"/>
        <charset val="129"/>
      </rPr>
      <t>주사</t>
    </r>
    <phoneticPr fontId="1" type="noConversion"/>
  </si>
  <si>
    <r>
      <t xml:space="preserve">
행정,
공업.
시설.
</t>
    </r>
    <r>
      <rPr>
        <sz val="10"/>
        <color indexed="12"/>
        <rFont val="돋움"/>
        <family val="3"/>
        <charset val="129"/>
      </rPr>
      <t>전산</t>
    </r>
    <r>
      <rPr>
        <sz val="10"/>
        <color indexed="8"/>
        <rFont val="돋움"/>
        <family val="3"/>
        <charset val="129"/>
      </rPr>
      <t>.
통신
주사보</t>
    </r>
    <phoneticPr fontId="1" type="noConversion"/>
  </si>
  <si>
    <t xml:space="preserve">
행정.공업.시설.
전산.통신 또는 
식품위생서기</t>
    <phoneticPr fontId="1" type="noConversion"/>
  </si>
  <si>
    <t xml:space="preserve">
식품
위생
사무관</t>
    <phoneticPr fontId="1" type="noConversion"/>
  </si>
  <si>
    <t xml:space="preserve">
우정주사보(7급)</t>
    <phoneticPr fontId="1" type="noConversion"/>
  </si>
  <si>
    <t xml:space="preserve">
우정
서기보
(9급)</t>
    <phoneticPr fontId="1" type="noConversion"/>
  </si>
  <si>
    <t xml:space="preserve">
우정주사</t>
    <phoneticPr fontId="1" type="noConversion"/>
  </si>
  <si>
    <t xml:space="preserve">
소
계</t>
    <phoneticPr fontId="1" type="noConversion"/>
  </si>
  <si>
    <t xml:space="preserve">
고
위
공
무
원
단
나
등
급</t>
    <phoneticPr fontId="1" type="noConversion"/>
  </si>
  <si>
    <t>전문경력관
가급</t>
    <phoneticPr fontId="1" type="noConversion"/>
  </si>
  <si>
    <t xml:space="preserve">
행정.공업.시설.전산또는
 방송통신.사서.식품위생 
또는 간호주사</t>
    <phoneticPr fontId="1" type="noConversion"/>
  </si>
  <si>
    <t xml:space="preserve">
행정.
공업.
시설.
전산.
통신
서기</t>
    <phoneticPr fontId="1" type="noConversion"/>
  </si>
  <si>
    <t xml:space="preserve">
6
급
방
호</t>
    <phoneticPr fontId="1" type="noConversion"/>
  </si>
  <si>
    <t xml:space="preserve">
서
기
관
또
는
기
술
서
기
관</t>
    <phoneticPr fontId="1" type="noConversion"/>
  </si>
  <si>
    <r>
      <t xml:space="preserve">
</t>
    </r>
    <r>
      <rPr>
        <sz val="10"/>
        <color indexed="12"/>
        <rFont val="돋움"/>
        <family val="3"/>
        <charset val="129"/>
      </rPr>
      <t>식
품</t>
    </r>
    <r>
      <rPr>
        <sz val="10"/>
        <color indexed="8"/>
        <rFont val="돋움"/>
        <family val="3"/>
        <charset val="129"/>
      </rPr>
      <t xml:space="preserve">
위
생
주
사
보</t>
    </r>
    <phoneticPr fontId="1" type="noConversion"/>
  </si>
  <si>
    <t>교육
운영과</t>
    <phoneticPr fontId="1" type="noConversion"/>
  </si>
  <si>
    <t>교육
지원과</t>
    <phoneticPr fontId="1" type="noConversion"/>
  </si>
  <si>
    <t>교육
기획과</t>
    <phoneticPr fontId="1" type="noConversion"/>
  </si>
  <si>
    <t>과부족</t>
    <phoneticPr fontId="1" type="noConversion"/>
  </si>
  <si>
    <t>현원</t>
    <phoneticPr fontId="1" type="noConversion"/>
  </si>
  <si>
    <t>우정공무원교육원</t>
    <phoneticPr fontId="1" type="noConversion"/>
  </si>
  <si>
    <t>총
계</t>
    <phoneticPr fontId="1" type="noConversion"/>
  </si>
  <si>
    <t xml:space="preserve">
전
기</t>
    <phoneticPr fontId="1" type="noConversion"/>
  </si>
  <si>
    <t xml:space="preserve">
6
급
위
생</t>
    <phoneticPr fontId="1" type="noConversion"/>
  </si>
  <si>
    <t xml:space="preserve">
6
급
운
전</t>
    <phoneticPr fontId="1" type="noConversion"/>
  </si>
  <si>
    <t xml:space="preserve">
5
급
전
송</t>
    <phoneticPr fontId="1" type="noConversion"/>
  </si>
  <si>
    <t xml:space="preserve">
4
급
열
관
리
</t>
    <phoneticPr fontId="1" type="noConversion"/>
  </si>
  <si>
    <r>
      <t xml:space="preserve">
</t>
    </r>
    <r>
      <rPr>
        <sz val="8"/>
        <color indexed="10"/>
        <rFont val="돋움"/>
        <family val="3"/>
        <charset val="129"/>
      </rPr>
      <t>서기관
기술서기관
행정,
 공업,
시설,
 전산,
통신사무관</t>
    </r>
    <phoneticPr fontId="1" type="noConversion"/>
  </si>
  <si>
    <t>(작성기준 : 2015.10.01)</t>
    <phoneticPr fontId="1" type="noConversion"/>
  </si>
  <si>
    <t xml:space="preserve"> o교육지원과-4886(2015.9.30)승진임용-강진영,최정수
 o 교육지원과-4887(2015.9.30)6급이하 공무원 전보</t>
    <phoneticPr fontId="1" type="noConversion"/>
  </si>
  <si>
    <t>결원(3) : 4급1,우정직2(전기1,위생1)
과원(0) : 6급 +2, 7급 -2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</si>
</sst>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34"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indexed="12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0"/>
      <name val="돋움"/>
      <family val="3"/>
      <charset val="129"/>
    </font>
    <font>
      <b/>
      <sz val="10"/>
      <color indexed="12"/>
      <name val="돋움"/>
      <family val="3"/>
      <charset val="129"/>
    </font>
    <font>
      <sz val="8"/>
      <color indexed="10"/>
      <name val="돋움"/>
      <family val="3"/>
      <charset val="129"/>
    </font>
    <font>
      <sz val="10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4"/>
      <color rgb="FFFF0000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4"/>
      <color rgb="FFFF0000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u/>
      <sz val="23"/>
      <color rgb="FF000000"/>
      <name val="궁서체"/>
      <family val="1"/>
      <charset val="129"/>
    </font>
    <font>
      <b/>
      <sz val="12"/>
      <color rgb="FF0000FF"/>
      <name val="돋움"/>
      <family val="3"/>
      <charset val="129"/>
    </font>
    <font>
      <b/>
      <sz val="14"/>
      <color rgb="FF0000FF"/>
      <name val="돋움"/>
      <family val="3"/>
      <charset val="129"/>
    </font>
    <font>
      <b/>
      <sz val="12"/>
      <color rgb="FF003399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FF"/>
      <name val="돋움"/>
      <family val="3"/>
      <charset val="129"/>
    </font>
    <font>
      <sz val="10"/>
      <color theme="1"/>
      <name val="돋움"/>
      <family val="3"/>
      <charset val="129"/>
    </font>
    <font>
      <sz val="14"/>
      <color theme="1"/>
      <name val="돋움"/>
      <family val="3"/>
      <charset val="129"/>
    </font>
    <font>
      <b/>
      <sz val="12"/>
      <color rgb="FF0070C0"/>
      <name val="돋움"/>
      <family val="3"/>
      <charset val="129"/>
    </font>
    <font>
      <b/>
      <sz val="12"/>
      <color theme="1"/>
      <name val="돋움"/>
      <family val="3"/>
      <charset val="129"/>
    </font>
    <font>
      <sz val="12"/>
      <color theme="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FFFF00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 applyNumberFormat="1"/>
    <xf numFmtId="0" fontId="11" fillId="0" borderId="0" xfId="0" applyNumberFormat="1" applyFont="1" applyAlignment="1">
      <alignment horizontal="center" vertical="top"/>
    </xf>
    <xf numFmtId="0" fontId="11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center" vertical="top"/>
    </xf>
    <xf numFmtId="0" fontId="13" fillId="0" borderId="0" xfId="0" applyNumberFormat="1" applyFont="1" applyBorder="1" applyAlignment="1">
      <alignment horizontal="center" vertical="top"/>
    </xf>
    <xf numFmtId="0" fontId="3" fillId="0" borderId="2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11" fillId="0" borderId="0" xfId="0" applyNumberFormat="1" applyFont="1" applyBorder="1" applyAlignment="1">
      <alignment horizontal="center" vertical="top"/>
    </xf>
    <xf numFmtId="0" fontId="11" fillId="0" borderId="0" xfId="0" applyNumberFormat="1" applyFont="1" applyBorder="1" applyAlignment="1">
      <alignment horizontal="center" vertical="center"/>
    </xf>
    <xf numFmtId="0" fontId="15" fillId="0" borderId="4" xfId="0" applyNumberFormat="1" applyFont="1" applyBorder="1" applyAlignment="1">
      <alignment horizontal="center" vertical="center"/>
    </xf>
    <xf numFmtId="0" fontId="17" fillId="2" borderId="0" xfId="0" applyNumberFormat="1" applyFont="1" applyFill="1" applyBorder="1" applyAlignment="1">
      <alignment horizontal="center" vertical="top"/>
    </xf>
    <xf numFmtId="0" fontId="11" fillId="2" borderId="0" xfId="0" applyNumberFormat="1" applyFont="1" applyFill="1" applyBorder="1" applyAlignment="1">
      <alignment horizontal="center" vertical="top"/>
    </xf>
    <xf numFmtId="0" fontId="3" fillId="0" borderId="8" xfId="0" applyNumberFormat="1" applyFont="1" applyFill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18" fillId="0" borderId="12" xfId="0" applyNumberFormat="1" applyFont="1" applyBorder="1" applyAlignment="1">
      <alignment horizontal="center" vertical="center"/>
    </xf>
    <xf numFmtId="0" fontId="18" fillId="0" borderId="13" xfId="0" applyNumberFormat="1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18" fillId="0" borderId="14" xfId="0" applyNumberFormat="1" applyFont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18" fillId="0" borderId="5" xfId="0" applyNumberFormat="1" applyFont="1" applyBorder="1" applyAlignment="1">
      <alignment horizontal="center" vertical="center"/>
    </xf>
    <xf numFmtId="0" fontId="18" fillId="0" borderId="4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20" fillId="0" borderId="14" xfId="0" applyNumberFormat="1" applyFont="1" applyFill="1" applyBorder="1" applyAlignment="1">
      <alignment horizontal="center" vertical="center"/>
    </xf>
    <xf numFmtId="0" fontId="21" fillId="5" borderId="23" xfId="0" applyNumberFormat="1" applyFont="1" applyFill="1" applyBorder="1" applyAlignment="1">
      <alignment horizontal="center" vertical="center" wrapText="1"/>
    </xf>
    <xf numFmtId="0" fontId="21" fillId="5" borderId="24" xfId="0" applyNumberFormat="1" applyFont="1" applyFill="1" applyBorder="1" applyAlignment="1">
      <alignment horizontal="center" vertical="center" wrapText="1"/>
    </xf>
    <xf numFmtId="176" fontId="22" fillId="0" borderId="11" xfId="0" applyNumberFormat="1" applyFont="1" applyBorder="1" applyAlignment="1">
      <alignment vertical="top"/>
    </xf>
    <xf numFmtId="0" fontId="0" fillId="0" borderId="11" xfId="0" applyNumberFormat="1" applyBorder="1" applyAlignment="1">
      <alignment vertical="top"/>
    </xf>
    <xf numFmtId="0" fontId="22" fillId="0" borderId="11" xfId="0" applyNumberFormat="1" applyFont="1" applyBorder="1" applyAlignment="1">
      <alignment horizontal="right" vertical="top"/>
    </xf>
    <xf numFmtId="0" fontId="21" fillId="0" borderId="0" xfId="0" applyNumberFormat="1" applyFont="1" applyBorder="1" applyAlignment="1">
      <alignment horizontal="left" vertical="center" wrapText="1"/>
    </xf>
    <xf numFmtId="0" fontId="21" fillId="5" borderId="27" xfId="0" applyNumberFormat="1" applyFont="1" applyFill="1" applyBorder="1" applyAlignment="1" applyProtection="1">
      <alignment horizontal="center" vertical="top" wrapText="1"/>
    </xf>
    <xf numFmtId="0" fontId="11" fillId="5" borderId="27" xfId="0" applyNumberFormat="1" applyFont="1" applyFill="1" applyBorder="1" applyAlignment="1" applyProtection="1">
      <alignment horizontal="center" vertical="top" wrapText="1"/>
    </xf>
    <xf numFmtId="0" fontId="11" fillId="5" borderId="28" xfId="0" applyNumberFormat="1" applyFont="1" applyFill="1" applyBorder="1" applyAlignment="1" applyProtection="1">
      <alignment horizontal="center" vertical="top" wrapText="1"/>
    </xf>
    <xf numFmtId="0" fontId="11" fillId="5" borderId="29" xfId="0" applyNumberFormat="1" applyFont="1" applyFill="1" applyBorder="1" applyAlignment="1" applyProtection="1">
      <alignment horizontal="center" vertical="top" wrapText="1"/>
    </xf>
    <xf numFmtId="0" fontId="11" fillId="5" borderId="38" xfId="0" applyNumberFormat="1" applyFont="1" applyFill="1" applyBorder="1" applyAlignment="1" applyProtection="1">
      <alignment horizontal="center" vertical="top" wrapText="1"/>
    </xf>
    <xf numFmtId="0" fontId="11" fillId="5" borderId="39" xfId="0" applyNumberFormat="1" applyFont="1" applyFill="1" applyBorder="1" applyAlignment="1" applyProtection="1">
      <alignment horizontal="center" vertical="top" wrapText="1"/>
    </xf>
    <xf numFmtId="0" fontId="11" fillId="5" borderId="40" xfId="0" applyNumberFormat="1" applyFont="1" applyFill="1" applyBorder="1" applyAlignment="1" applyProtection="1">
      <alignment horizontal="center" vertical="top" wrapText="1"/>
    </xf>
    <xf numFmtId="0" fontId="16" fillId="0" borderId="22" xfId="0" applyNumberFormat="1" applyFont="1" applyBorder="1" applyAlignment="1">
      <alignment horizontal="left" vertical="top"/>
    </xf>
    <xf numFmtId="0" fontId="13" fillId="0" borderId="15" xfId="0" applyNumberFormat="1" applyFont="1" applyBorder="1" applyAlignment="1">
      <alignment horizontal="center" vertical="top"/>
    </xf>
    <xf numFmtId="0" fontId="7" fillId="2" borderId="15" xfId="0" applyNumberFormat="1" applyFont="1" applyFill="1" applyBorder="1" applyAlignment="1">
      <alignment horizontal="center" vertical="top"/>
    </xf>
    <xf numFmtId="0" fontId="13" fillId="2" borderId="15" xfId="0" applyNumberFormat="1" applyFont="1" applyFill="1" applyBorder="1" applyAlignment="1">
      <alignment horizontal="center" vertical="top"/>
    </xf>
    <xf numFmtId="0" fontId="14" fillId="0" borderId="15" xfId="0" applyNumberFormat="1" applyFont="1" applyBorder="1" applyAlignment="1">
      <alignment horizontal="center" vertical="top"/>
    </xf>
    <xf numFmtId="0" fontId="3" fillId="0" borderId="15" xfId="0" applyNumberFormat="1" applyFont="1" applyBorder="1" applyAlignment="1">
      <alignment horizontal="center" vertical="top"/>
    </xf>
    <xf numFmtId="0" fontId="11" fillId="0" borderId="11" xfId="0" applyNumberFormat="1" applyFont="1" applyBorder="1" applyAlignment="1">
      <alignment horizontal="center" vertical="top"/>
    </xf>
    <xf numFmtId="0" fontId="3" fillId="0" borderId="23" xfId="0" applyNumberFormat="1" applyFont="1" applyBorder="1" applyAlignment="1">
      <alignment horizontal="center" vertical="center"/>
    </xf>
    <xf numFmtId="0" fontId="7" fillId="0" borderId="46" xfId="0" applyNumberFormat="1" applyFont="1" applyBorder="1" applyAlignment="1">
      <alignment horizontal="center" vertical="center"/>
    </xf>
    <xf numFmtId="0" fontId="18" fillId="0" borderId="24" xfId="0" applyNumberFormat="1" applyFont="1" applyBorder="1" applyAlignment="1">
      <alignment horizontal="center" vertical="center"/>
    </xf>
    <xf numFmtId="0" fontId="21" fillId="5" borderId="22" xfId="0" applyNumberFormat="1" applyFont="1" applyFill="1" applyBorder="1" applyAlignment="1">
      <alignment horizontal="center" vertical="center" wrapText="1"/>
    </xf>
    <xf numFmtId="0" fontId="18" fillId="0" borderId="53" xfId="0" applyNumberFormat="1" applyFont="1" applyBorder="1" applyAlignment="1">
      <alignment horizontal="center" vertical="center"/>
    </xf>
    <xf numFmtId="0" fontId="3" fillId="0" borderId="54" xfId="0" applyNumberFormat="1" applyFont="1" applyBorder="1" applyAlignment="1">
      <alignment horizontal="center" vertical="center"/>
    </xf>
    <xf numFmtId="0" fontId="3" fillId="0" borderId="50" xfId="0" applyNumberFormat="1" applyFont="1" applyBorder="1" applyAlignment="1">
      <alignment horizontal="center" vertical="center"/>
    </xf>
    <xf numFmtId="0" fontId="18" fillId="0" borderId="57" xfId="0" applyNumberFormat="1" applyFont="1" applyBorder="1" applyAlignment="1">
      <alignment horizontal="center" vertical="center"/>
    </xf>
    <xf numFmtId="0" fontId="3" fillId="0" borderId="58" xfId="0" applyNumberFormat="1" applyFont="1" applyBorder="1" applyAlignment="1">
      <alignment horizontal="center" vertical="center"/>
    </xf>
    <xf numFmtId="0" fontId="3" fillId="0" borderId="59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center"/>
    </xf>
    <xf numFmtId="0" fontId="28" fillId="5" borderId="29" xfId="0" applyNumberFormat="1" applyFont="1" applyFill="1" applyBorder="1" applyAlignment="1" applyProtection="1">
      <alignment horizontal="center" vertical="top" wrapText="1"/>
    </xf>
    <xf numFmtId="0" fontId="19" fillId="5" borderId="18" xfId="0" applyNumberFormat="1" applyFont="1" applyFill="1" applyBorder="1" applyAlignment="1" applyProtection="1">
      <alignment horizontal="center" vertical="center"/>
    </xf>
    <xf numFmtId="0" fontId="15" fillId="0" borderId="37" xfId="0" applyNumberFormat="1" applyFont="1" applyFill="1" applyBorder="1" applyAlignment="1" applyProtection="1">
      <alignment horizontal="center" vertical="center"/>
    </xf>
    <xf numFmtId="0" fontId="19" fillId="0" borderId="19" xfId="0" applyNumberFormat="1" applyFont="1" applyFill="1" applyBorder="1" applyAlignment="1" applyProtection="1">
      <alignment horizontal="center" vertical="center"/>
    </xf>
    <xf numFmtId="0" fontId="19" fillId="0" borderId="37" xfId="0" applyNumberFormat="1" applyFont="1" applyFill="1" applyBorder="1" applyAlignment="1" applyProtection="1">
      <alignment horizontal="center" vertical="center"/>
    </xf>
    <xf numFmtId="0" fontId="19" fillId="0" borderId="20" xfId="0" applyNumberFormat="1" applyFont="1" applyFill="1" applyBorder="1" applyAlignment="1" applyProtection="1">
      <alignment horizontal="center" vertical="center"/>
    </xf>
    <xf numFmtId="0" fontId="19" fillId="0" borderId="18" xfId="0" applyNumberFormat="1" applyFont="1" applyFill="1" applyBorder="1" applyAlignment="1" applyProtection="1">
      <alignment horizontal="center" vertical="center"/>
    </xf>
    <xf numFmtId="0" fontId="19" fillId="0" borderId="27" xfId="0" applyNumberFormat="1" applyFont="1" applyFill="1" applyBorder="1" applyAlignment="1" applyProtection="1">
      <alignment horizontal="center" vertical="center"/>
    </xf>
    <xf numFmtId="0" fontId="19" fillId="0" borderId="28" xfId="0" applyNumberFormat="1" applyFont="1" applyFill="1" applyBorder="1" applyAlignment="1" applyProtection="1">
      <alignment horizontal="center" vertical="center"/>
    </xf>
    <xf numFmtId="0" fontId="19" fillId="0" borderId="29" xfId="0" applyNumberFormat="1" applyFont="1" applyFill="1" applyBorder="1" applyAlignment="1" applyProtection="1">
      <alignment horizontal="center" vertical="center"/>
    </xf>
    <xf numFmtId="0" fontId="21" fillId="5" borderId="38" xfId="0" applyNumberFormat="1" applyFont="1" applyFill="1" applyBorder="1" applyAlignment="1" applyProtection="1">
      <alignment horizontal="center" vertical="top" wrapText="1"/>
    </xf>
    <xf numFmtId="0" fontId="2" fillId="5" borderId="39" xfId="0" applyNumberFormat="1" applyFont="1" applyFill="1" applyBorder="1" applyAlignment="1" applyProtection="1">
      <alignment horizontal="center" vertical="top" wrapText="1"/>
    </xf>
    <xf numFmtId="0" fontId="28" fillId="5" borderId="40" xfId="0" applyNumberFormat="1" applyFont="1" applyFill="1" applyBorder="1" applyAlignment="1" applyProtection="1">
      <alignment horizontal="center" vertical="top" wrapText="1"/>
    </xf>
    <xf numFmtId="0" fontId="20" fillId="0" borderId="13" xfId="0" applyNumberFormat="1" applyFont="1" applyFill="1" applyBorder="1" applyAlignment="1">
      <alignment horizontal="center" vertical="center"/>
    </xf>
    <xf numFmtId="0" fontId="29" fillId="5" borderId="39" xfId="0" applyNumberFormat="1" applyFont="1" applyFill="1" applyBorder="1" applyAlignment="1" applyProtection="1">
      <alignment horizontal="center" vertical="top" wrapText="1"/>
    </xf>
    <xf numFmtId="0" fontId="11" fillId="5" borderId="35" xfId="0" applyNumberFormat="1" applyFont="1" applyFill="1" applyBorder="1" applyAlignment="1" applyProtection="1">
      <alignment horizontal="center" vertical="top" wrapText="1"/>
    </xf>
    <xf numFmtId="0" fontId="19" fillId="0" borderId="35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1" fillId="5" borderId="16" xfId="0" applyNumberFormat="1" applyFont="1" applyFill="1" applyBorder="1" applyAlignment="1">
      <alignment horizontal="center" vertical="center" wrapText="1" readingOrder="1"/>
    </xf>
    <xf numFmtId="0" fontId="23" fillId="6" borderId="30" xfId="0" applyNumberFormat="1" applyFont="1" applyFill="1" applyBorder="1" applyAlignment="1">
      <alignment horizontal="center" vertical="center" wrapText="1" readingOrder="1"/>
    </xf>
    <xf numFmtId="0" fontId="23" fillId="6" borderId="11" xfId="0" applyNumberFormat="1" applyFont="1" applyFill="1" applyBorder="1" applyAlignment="1">
      <alignment horizontal="center" vertical="center" wrapText="1" readingOrder="1"/>
    </xf>
    <xf numFmtId="0" fontId="23" fillId="6" borderId="62" xfId="0" applyNumberFormat="1" applyFont="1" applyFill="1" applyBorder="1" applyAlignment="1">
      <alignment horizontal="center" vertical="center" wrapText="1" readingOrder="1"/>
    </xf>
    <xf numFmtId="0" fontId="23" fillId="6" borderId="36" xfId="0" applyNumberFormat="1" applyFont="1" applyFill="1" applyBorder="1" applyAlignment="1">
      <alignment horizontal="center" vertical="center" wrapText="1" readingOrder="1"/>
    </xf>
    <xf numFmtId="0" fontId="23" fillId="6" borderId="31" xfId="0" applyNumberFormat="1" applyFont="1" applyFill="1" applyBorder="1" applyAlignment="1">
      <alignment horizontal="center" vertical="center" wrapText="1" readingOrder="1"/>
    </xf>
    <xf numFmtId="0" fontId="23" fillId="6" borderId="32" xfId="0" applyNumberFormat="1" applyFont="1" applyFill="1" applyBorder="1" applyAlignment="1">
      <alignment horizontal="center" vertical="center" wrapText="1" readingOrder="1"/>
    </xf>
    <xf numFmtId="0" fontId="23" fillId="6" borderId="33" xfId="0" applyNumberFormat="1" applyFont="1" applyFill="1" applyBorder="1" applyAlignment="1">
      <alignment horizontal="center" vertical="center" wrapText="1" readingOrder="1"/>
    </xf>
    <xf numFmtId="0" fontId="23" fillId="5" borderId="18" xfId="0" applyNumberFormat="1" applyFont="1" applyFill="1" applyBorder="1" applyAlignment="1">
      <alignment horizontal="center" vertical="center" wrapText="1" readingOrder="1"/>
    </xf>
    <xf numFmtId="0" fontId="30" fillId="0" borderId="37" xfId="0" applyNumberFormat="1" applyFont="1" applyFill="1" applyBorder="1" applyAlignment="1">
      <alignment horizontal="center" vertical="center" wrapText="1" readingOrder="1"/>
    </xf>
    <xf numFmtId="0" fontId="30" fillId="0" borderId="19" xfId="0" applyNumberFormat="1" applyFont="1" applyFill="1" applyBorder="1" applyAlignment="1">
      <alignment horizontal="center" vertical="center" wrapText="1" readingOrder="1"/>
    </xf>
    <xf numFmtId="0" fontId="30" fillId="0" borderId="20" xfId="0" applyNumberFormat="1" applyFont="1" applyFill="1" applyBorder="1" applyAlignment="1">
      <alignment horizontal="center" vertical="center" wrapText="1" readingOrder="1"/>
    </xf>
    <xf numFmtId="0" fontId="30" fillId="0" borderId="18" xfId="0" applyNumberFormat="1" applyFont="1" applyFill="1" applyBorder="1" applyAlignment="1">
      <alignment horizontal="center" vertical="center" wrapText="1" readingOrder="1"/>
    </xf>
    <xf numFmtId="0" fontId="30" fillId="0" borderId="27" xfId="0" applyNumberFormat="1" applyFont="1" applyFill="1" applyBorder="1" applyAlignment="1">
      <alignment horizontal="center" vertical="center" wrapText="1" readingOrder="1"/>
    </xf>
    <xf numFmtId="0" fontId="30" fillId="0" borderId="28" xfId="0" applyNumberFormat="1" applyFont="1" applyFill="1" applyBorder="1" applyAlignment="1">
      <alignment horizontal="center" vertical="center" wrapText="1" readingOrder="1"/>
    </xf>
    <xf numFmtId="0" fontId="30" fillId="7" borderId="29" xfId="0" applyNumberFormat="1" applyFont="1" applyFill="1" applyBorder="1" applyAlignment="1">
      <alignment horizontal="center" vertical="center" wrapText="1" readingOrder="1"/>
    </xf>
    <xf numFmtId="0" fontId="30" fillId="7" borderId="37" xfId="0" applyNumberFormat="1" applyFont="1" applyFill="1" applyBorder="1" applyAlignment="1">
      <alignment horizontal="center" vertical="center" wrapText="1" readingOrder="1"/>
    </xf>
    <xf numFmtId="0" fontId="30" fillId="0" borderId="29" xfId="0" applyNumberFormat="1" applyFont="1" applyFill="1" applyBorder="1" applyAlignment="1">
      <alignment horizontal="center" vertical="center" wrapText="1" readingOrder="1"/>
    </xf>
    <xf numFmtId="0" fontId="30" fillId="0" borderId="35" xfId="0" applyNumberFormat="1" applyFont="1" applyFill="1" applyBorder="1" applyAlignment="1">
      <alignment horizontal="center" vertical="center" wrapText="1" readingOrder="1"/>
    </xf>
    <xf numFmtId="0" fontId="32" fillId="0" borderId="8" xfId="0" applyNumberFormat="1" applyFont="1" applyFill="1" applyBorder="1" applyAlignment="1">
      <alignment horizontal="center" vertical="center"/>
    </xf>
    <xf numFmtId="0" fontId="32" fillId="0" borderId="1" xfId="0" applyNumberFormat="1" applyFont="1" applyBorder="1" applyAlignment="1">
      <alignment horizontal="center" vertical="center"/>
    </xf>
    <xf numFmtId="0" fontId="33" fillId="0" borderId="1" xfId="0" applyNumberFormat="1" applyFont="1" applyBorder="1" applyAlignment="1">
      <alignment horizontal="center" vertical="center"/>
    </xf>
    <xf numFmtId="0" fontId="32" fillId="0" borderId="13" xfId="0" applyNumberFormat="1" applyFont="1" applyBorder="1" applyAlignment="1">
      <alignment horizontal="center" vertical="center"/>
    </xf>
    <xf numFmtId="0" fontId="33" fillId="0" borderId="8" xfId="0" applyNumberFormat="1" applyFont="1" applyFill="1" applyBorder="1" applyAlignment="1">
      <alignment horizontal="center" vertical="center"/>
    </xf>
    <xf numFmtId="0" fontId="23" fillId="0" borderId="5" xfId="0" applyNumberFormat="1" applyFont="1" applyBorder="1" applyAlignment="1">
      <alignment horizontal="center" vertical="center"/>
    </xf>
    <xf numFmtId="0" fontId="33" fillId="0" borderId="8" xfId="0" applyNumberFormat="1" applyFont="1" applyBorder="1" applyAlignment="1">
      <alignment horizontal="center" vertical="center"/>
    </xf>
    <xf numFmtId="0" fontId="33" fillId="0" borderId="13" xfId="0" applyNumberFormat="1" applyFont="1" applyBorder="1" applyAlignment="1">
      <alignment horizontal="center" vertical="center"/>
    </xf>
    <xf numFmtId="0" fontId="33" fillId="0" borderId="47" xfId="0" applyNumberFormat="1" applyFont="1" applyBorder="1" applyAlignment="1">
      <alignment horizontal="center" vertical="center"/>
    </xf>
    <xf numFmtId="0" fontId="33" fillId="0" borderId="2" xfId="0" applyNumberFormat="1" applyFont="1" applyBorder="1" applyAlignment="1">
      <alignment horizontal="center" vertical="center"/>
    </xf>
    <xf numFmtId="0" fontId="33" fillId="0" borderId="12" xfId="0" applyNumberFormat="1" applyFont="1" applyBorder="1" applyAlignment="1">
      <alignment horizontal="center" vertical="center"/>
    </xf>
    <xf numFmtId="0" fontId="33" fillId="0" borderId="7" xfId="0" applyNumberFormat="1" applyFont="1" applyBorder="1" applyAlignment="1">
      <alignment horizontal="center" vertical="center"/>
    </xf>
    <xf numFmtId="0" fontId="23" fillId="0" borderId="4" xfId="0" applyNumberFormat="1" applyFont="1" applyBorder="1" applyAlignment="1">
      <alignment horizontal="center" vertical="center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48" xfId="0" applyNumberFormat="1" applyFont="1" applyBorder="1" applyAlignment="1">
      <alignment horizontal="center" vertical="center"/>
    </xf>
    <xf numFmtId="0" fontId="32" fillId="0" borderId="9" xfId="0" applyNumberFormat="1" applyFont="1" applyFill="1" applyBorder="1" applyAlignment="1">
      <alignment horizontal="center" vertical="center" wrapText="1"/>
    </xf>
    <xf numFmtId="0" fontId="33" fillId="0" borderId="3" xfId="0" applyNumberFormat="1" applyFont="1" applyBorder="1" applyAlignment="1">
      <alignment horizontal="center" vertical="center"/>
    </xf>
    <xf numFmtId="0" fontId="32" fillId="0" borderId="14" xfId="0" applyNumberFormat="1" applyFont="1" applyBorder="1" applyAlignment="1">
      <alignment horizontal="center" vertical="center"/>
    </xf>
    <xf numFmtId="0" fontId="33" fillId="0" borderId="9" xfId="0" applyNumberFormat="1" applyFont="1" applyFill="1" applyBorder="1" applyAlignment="1">
      <alignment horizontal="center" vertical="center"/>
    </xf>
    <xf numFmtId="0" fontId="23" fillId="0" borderId="6" xfId="0" applyNumberFormat="1" applyFont="1" applyBorder="1" applyAlignment="1">
      <alignment horizontal="center" vertical="center"/>
    </xf>
    <xf numFmtId="0" fontId="33" fillId="0" borderId="9" xfId="0" applyNumberFormat="1" applyFont="1" applyBorder="1" applyAlignment="1">
      <alignment horizontal="center" vertical="center"/>
    </xf>
    <xf numFmtId="0" fontId="33" fillId="0" borderId="14" xfId="0" applyNumberFormat="1" applyFont="1" applyBorder="1" applyAlignment="1">
      <alignment horizontal="center" vertical="center"/>
    </xf>
    <xf numFmtId="0" fontId="33" fillId="0" borderId="49" xfId="0" applyNumberFormat="1" applyFont="1" applyBorder="1" applyAlignment="1">
      <alignment horizontal="center" vertical="center"/>
    </xf>
    <xf numFmtId="0" fontId="23" fillId="0" borderId="37" xfId="0" applyNumberFormat="1" applyFont="1" applyFill="1" applyBorder="1" applyAlignment="1" applyProtection="1">
      <alignment horizontal="center" vertical="center"/>
    </xf>
    <xf numFmtId="0" fontId="9" fillId="0" borderId="1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horizontal="left" vertical="center" wrapText="1"/>
    </xf>
    <xf numFmtId="0" fontId="17" fillId="4" borderId="18" xfId="0" applyNumberFormat="1" applyFont="1" applyFill="1" applyBorder="1" applyAlignment="1">
      <alignment horizontal="center" vertical="top"/>
    </xf>
    <xf numFmtId="0" fontId="17" fillId="4" borderId="19" xfId="0" applyNumberFormat="1" applyFont="1" applyFill="1" applyBorder="1" applyAlignment="1">
      <alignment horizontal="center" vertical="top"/>
    </xf>
    <xf numFmtId="0" fontId="17" fillId="4" borderId="20" xfId="0" applyNumberFormat="1" applyFont="1" applyFill="1" applyBorder="1" applyAlignment="1">
      <alignment horizontal="center" vertical="top"/>
    </xf>
    <xf numFmtId="0" fontId="18" fillId="5" borderId="25" xfId="0" applyNumberFormat="1" applyFont="1" applyFill="1" applyBorder="1" applyAlignment="1" applyProtection="1">
      <alignment horizontal="center" vertical="center" wrapText="1"/>
    </xf>
    <xf numFmtId="0" fontId="12" fillId="5" borderId="30" xfId="0" applyNumberFormat="1" applyFont="1" applyFill="1" applyBorder="1"/>
    <xf numFmtId="0" fontId="15" fillId="5" borderId="26" xfId="0" applyNumberFormat="1" applyFont="1" applyFill="1" applyBorder="1" applyAlignment="1" applyProtection="1">
      <alignment horizontal="center" vertical="center" wrapText="1"/>
    </xf>
    <xf numFmtId="0" fontId="15" fillId="5" borderId="21" xfId="0" applyNumberFormat="1" applyFont="1" applyFill="1" applyBorder="1" applyAlignment="1" applyProtection="1">
      <alignment horizontal="center" vertical="center" wrapText="1"/>
    </xf>
    <xf numFmtId="0" fontId="24" fillId="5" borderId="22" xfId="0" applyNumberFormat="1" applyFont="1" applyFill="1" applyBorder="1" applyAlignment="1" applyProtection="1">
      <alignment horizontal="center" vertical="top" wrapText="1"/>
    </xf>
    <xf numFmtId="0" fontId="0" fillId="5" borderId="16" xfId="0" applyNumberFormat="1" applyFill="1" applyBorder="1"/>
    <xf numFmtId="0" fontId="27" fillId="5" borderId="41" xfId="0" applyNumberFormat="1" applyFont="1" applyFill="1" applyBorder="1" applyAlignment="1" applyProtection="1">
      <alignment horizontal="center" vertical="top" wrapText="1"/>
    </xf>
    <xf numFmtId="0" fontId="27" fillId="5" borderId="43" xfId="0" applyNumberFormat="1" applyFont="1" applyFill="1" applyBorder="1" applyAlignment="1" applyProtection="1">
      <alignment horizontal="center" vertical="top" wrapText="1"/>
    </xf>
    <xf numFmtId="0" fontId="26" fillId="5" borderId="27" xfId="0" applyNumberFormat="1" applyFont="1" applyFill="1" applyBorder="1" applyAlignment="1" applyProtection="1">
      <alignment horizontal="center" vertical="top" wrapText="1"/>
    </xf>
    <xf numFmtId="0" fontId="26" fillId="5" borderId="28" xfId="0" applyNumberFormat="1" applyFont="1" applyFill="1" applyBorder="1" applyAlignment="1" applyProtection="1">
      <alignment horizontal="center" vertical="top" wrapText="1"/>
    </xf>
    <xf numFmtId="0" fontId="26" fillId="5" borderId="29" xfId="0" applyNumberFormat="1" applyFont="1" applyFill="1" applyBorder="1" applyAlignment="1" applyProtection="1">
      <alignment horizontal="center" vertical="top" wrapText="1"/>
    </xf>
    <xf numFmtId="0" fontId="19" fillId="5" borderId="26" xfId="0" applyNumberFormat="1" applyFont="1" applyFill="1" applyBorder="1" applyAlignment="1" applyProtection="1">
      <alignment horizontal="center" vertical="top" wrapText="1"/>
    </xf>
    <xf numFmtId="0" fontId="19" fillId="5" borderId="5" xfId="0" applyNumberFormat="1" applyFont="1" applyFill="1" applyBorder="1" applyAlignment="1" applyProtection="1">
      <alignment horizontal="center" vertical="top" wrapText="1"/>
    </xf>
    <xf numFmtId="0" fontId="19" fillId="5" borderId="21" xfId="0" applyNumberFormat="1" applyFont="1" applyFill="1" applyBorder="1" applyAlignment="1" applyProtection="1">
      <alignment horizontal="center" vertical="top" wrapText="1"/>
    </xf>
    <xf numFmtId="0" fontId="21" fillId="5" borderId="26" xfId="0" applyNumberFormat="1" applyFont="1" applyFill="1" applyBorder="1" applyAlignment="1" applyProtection="1">
      <alignment horizontal="center" vertical="top" wrapText="1"/>
    </xf>
    <xf numFmtId="0" fontId="21" fillId="5" borderId="21" xfId="0" applyNumberFormat="1" applyFont="1" applyFill="1" applyBorder="1" applyAlignment="1" applyProtection="1">
      <alignment horizontal="center" vertical="top" wrapText="1"/>
    </xf>
    <xf numFmtId="0" fontId="26" fillId="5" borderId="35" xfId="0" applyNumberFormat="1" applyFont="1" applyFill="1" applyBorder="1" applyAlignment="1" applyProtection="1">
      <alignment horizontal="center" vertical="top" wrapText="1"/>
    </xf>
    <xf numFmtId="0" fontId="6" fillId="5" borderId="55" xfId="0" applyNumberFormat="1" applyFont="1" applyFill="1" applyBorder="1" applyAlignment="1" applyProtection="1">
      <alignment horizontal="center" vertical="top" wrapText="1"/>
    </xf>
    <xf numFmtId="0" fontId="6" fillId="5" borderId="56" xfId="0" applyNumberFormat="1" applyFont="1" applyFill="1" applyBorder="1" applyAlignment="1" applyProtection="1">
      <alignment horizontal="center" vertical="top" wrapText="1"/>
    </xf>
    <xf numFmtId="0" fontId="26" fillId="5" borderId="41" xfId="0" applyNumberFormat="1" applyFont="1" applyFill="1" applyBorder="1" applyAlignment="1" applyProtection="1">
      <alignment horizontal="center" vertical="top" wrapText="1"/>
    </xf>
    <xf numFmtId="0" fontId="26" fillId="5" borderId="42" xfId="0" applyNumberFormat="1" applyFont="1" applyFill="1" applyBorder="1" applyAlignment="1" applyProtection="1">
      <alignment horizontal="center" vertical="top" wrapText="1"/>
    </xf>
    <xf numFmtId="0" fontId="26" fillId="5" borderId="43" xfId="0" applyNumberFormat="1" applyFont="1" applyFill="1" applyBorder="1" applyAlignment="1" applyProtection="1">
      <alignment horizontal="center" vertical="top" wrapText="1"/>
    </xf>
    <xf numFmtId="0" fontId="25" fillId="5" borderId="60" xfId="0" applyNumberFormat="1" applyFont="1" applyFill="1" applyBorder="1" applyAlignment="1" applyProtection="1">
      <alignment horizontal="center" vertical="top" wrapText="1"/>
    </xf>
    <xf numFmtId="0" fontId="25" fillId="5" borderId="61" xfId="0" applyNumberFormat="1" applyFont="1" applyFill="1" applyBorder="1" applyAlignment="1" applyProtection="1">
      <alignment horizontal="center" vertical="top" wrapText="1"/>
    </xf>
    <xf numFmtId="0" fontId="21" fillId="5" borderId="51" xfId="0" applyNumberFormat="1" applyFont="1" applyFill="1" applyBorder="1" applyAlignment="1" applyProtection="1">
      <alignment horizontal="center" vertical="top" wrapText="1"/>
    </xf>
    <xf numFmtId="0" fontId="21" fillId="5" borderId="52" xfId="0" applyNumberFormat="1" applyFont="1" applyFill="1" applyBorder="1" applyAlignment="1" applyProtection="1">
      <alignment horizontal="center" vertical="top" wrapText="1"/>
    </xf>
    <xf numFmtId="0" fontId="21" fillId="5" borderId="44" xfId="0" applyNumberFormat="1" applyFont="1" applyFill="1" applyBorder="1" applyAlignment="1" applyProtection="1">
      <alignment horizontal="center" vertical="top" wrapText="1"/>
    </xf>
    <xf numFmtId="0" fontId="21" fillId="5" borderId="42" xfId="0" applyNumberFormat="1" applyFont="1" applyFill="1" applyBorder="1" applyAlignment="1" applyProtection="1">
      <alignment horizontal="center" vertical="top" wrapText="1"/>
    </xf>
    <xf numFmtId="0" fontId="21" fillId="5" borderId="43" xfId="0" applyNumberFormat="1" applyFont="1" applyFill="1" applyBorder="1" applyAlignment="1" applyProtection="1">
      <alignment horizontal="center" vertical="top" wrapText="1"/>
    </xf>
    <xf numFmtId="0" fontId="8" fillId="0" borderId="15" xfId="0" applyNumberFormat="1" applyFont="1" applyFill="1" applyBorder="1" applyAlignment="1">
      <alignment horizontal="center" vertical="top" wrapText="1"/>
    </xf>
    <xf numFmtId="0" fontId="8" fillId="0" borderId="17" xfId="0" applyNumberFormat="1" applyFont="1" applyFill="1" applyBorder="1" applyAlignment="1">
      <alignment horizontal="center" vertical="top" wrapText="1"/>
    </xf>
    <xf numFmtId="0" fontId="7" fillId="2" borderId="15" xfId="0" applyNumberFormat="1" applyFont="1" applyFill="1" applyBorder="1" applyAlignment="1">
      <alignment horizontal="center" vertical="top" wrapText="1"/>
    </xf>
    <xf numFmtId="0" fontId="21" fillId="5" borderId="41" xfId="0" applyNumberFormat="1" applyFont="1" applyFill="1" applyBorder="1" applyAlignment="1" applyProtection="1">
      <alignment horizontal="center" vertical="top" wrapText="1"/>
    </xf>
    <xf numFmtId="0" fontId="6" fillId="0" borderId="0" xfId="0" applyNumberFormat="1" applyFont="1" applyBorder="1" applyAlignment="1">
      <alignment horizontal="left" vertical="center" wrapText="1"/>
    </xf>
    <xf numFmtId="0" fontId="6" fillId="0" borderId="34" xfId="0" applyNumberFormat="1" applyFont="1" applyBorder="1" applyAlignment="1">
      <alignment horizontal="left" vertical="center" wrapText="1"/>
    </xf>
    <xf numFmtId="0" fontId="6" fillId="0" borderId="11" xfId="0" applyNumberFormat="1" applyFont="1" applyBorder="1" applyAlignment="1">
      <alignment horizontal="left" vertical="center" wrapText="1"/>
    </xf>
    <xf numFmtId="0" fontId="6" fillId="0" borderId="45" xfId="0" applyNumberFormat="1" applyFont="1" applyBorder="1" applyAlignment="1">
      <alignment horizontal="left" vertical="center" wrapText="1"/>
    </xf>
    <xf numFmtId="0" fontId="9" fillId="0" borderId="16" xfId="0" applyNumberFormat="1" applyFont="1" applyBorder="1" applyAlignment="1">
      <alignment horizontal="left" vertical="center" wrapText="1"/>
    </xf>
    <xf numFmtId="0" fontId="0" fillId="0" borderId="11" xfId="0" applyNumberFormat="1" applyBorder="1" applyAlignment="1">
      <alignment horizontal="left" vertical="center" wrapText="1"/>
    </xf>
    <xf numFmtId="0" fontId="0" fillId="0" borderId="0" xfId="0" applyNumberForma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65"/>
  <sheetViews>
    <sheetView tabSelected="1" view="pageBreakPreview" zoomScale="80" zoomScaleNormal="78" zoomScaleSheetLayoutView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2" sqref="A2:AM2"/>
    </sheetView>
  </sheetViews>
  <sheetFormatPr defaultRowHeight="12"/>
  <cols>
    <col min="1" max="1" width="7.44140625" style="1" customWidth="1"/>
    <col min="2" max="5" width="3.77734375" style="1" customWidth="1"/>
    <col min="6" max="6" width="4.88671875" style="1" customWidth="1"/>
    <col min="7" max="7" width="3.77734375" style="1" customWidth="1"/>
    <col min="8" max="8" width="5.44140625" style="1" customWidth="1"/>
    <col min="9" max="9" width="3.109375" style="1" customWidth="1"/>
    <col min="10" max="10" width="3.77734375" style="1" customWidth="1"/>
    <col min="11" max="11" width="4" style="1" customWidth="1"/>
    <col min="12" max="12" width="4.33203125" style="1" customWidth="1"/>
    <col min="13" max="13" width="2.77734375" style="1" customWidth="1"/>
    <col min="14" max="14" width="2.5546875" style="1" customWidth="1"/>
    <col min="15" max="15" width="4.77734375" style="1" customWidth="1"/>
    <col min="16" max="16" width="4.5546875" style="1" customWidth="1"/>
    <col min="17" max="17" width="5.21875" style="1" customWidth="1"/>
    <col min="18" max="18" width="3.33203125" style="1" customWidth="1"/>
    <col min="19" max="19" width="4.5546875" style="1" customWidth="1"/>
    <col min="20" max="20" width="4" style="1" customWidth="1"/>
    <col min="21" max="21" width="4.6640625" style="1" customWidth="1"/>
    <col min="22" max="22" width="4.109375" style="1" customWidth="1"/>
    <col min="23" max="23" width="4.6640625" style="1" customWidth="1"/>
    <col min="24" max="37" width="3.77734375" style="1" customWidth="1"/>
    <col min="38" max="38" width="4.44140625" style="1" customWidth="1"/>
    <col min="39" max="39" width="6" style="1" customWidth="1"/>
    <col min="40" max="16384" width="8.88671875" style="1"/>
  </cols>
  <sheetData>
    <row r="1" spans="1:39" ht="31.5" customHeight="1" thickBot="1"/>
    <row r="2" spans="1:39" ht="36.75" customHeight="1" thickBot="1">
      <c r="A2" s="119" t="s">
        <v>13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  <c r="AM2" s="121"/>
    </row>
    <row r="3" spans="1:39" s="12" customFormat="1" ht="23.25" customHeight="1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</row>
    <row r="4" spans="1:39" s="3" customFormat="1" ht="26.25" customHeight="1" thickBot="1">
      <c r="A4" s="26" t="s">
        <v>39</v>
      </c>
      <c r="B4" s="27"/>
      <c r="C4" s="27"/>
      <c r="D4" s="27"/>
      <c r="E4" s="27"/>
      <c r="F4" s="27"/>
      <c r="G4" s="54"/>
      <c r="H4" s="54"/>
      <c r="I4" s="54"/>
      <c r="J4" s="54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8" t="s">
        <v>47</v>
      </c>
    </row>
    <row r="5" spans="1:39" ht="56.25" customHeight="1" thickBot="1">
      <c r="A5" s="126" t="s">
        <v>1</v>
      </c>
      <c r="B5" s="122" t="s">
        <v>28</v>
      </c>
      <c r="C5" s="139" t="s">
        <v>27</v>
      </c>
      <c r="D5" s="136" t="s">
        <v>2</v>
      </c>
      <c r="E5" s="146" t="s">
        <v>32</v>
      </c>
      <c r="F5" s="144" t="s">
        <v>46</v>
      </c>
      <c r="G5" s="141" t="s">
        <v>16</v>
      </c>
      <c r="H5" s="142"/>
      <c r="I5" s="142"/>
      <c r="J5" s="143"/>
      <c r="K5" s="138" t="s">
        <v>29</v>
      </c>
      <c r="L5" s="131"/>
      <c r="M5" s="131"/>
      <c r="N5" s="131"/>
      <c r="O5" s="132"/>
      <c r="P5" s="130" t="s">
        <v>17</v>
      </c>
      <c r="Q5" s="131"/>
      <c r="R5" s="131"/>
      <c r="S5" s="132"/>
      <c r="T5" s="130" t="s">
        <v>21</v>
      </c>
      <c r="U5" s="131"/>
      <c r="V5" s="132"/>
      <c r="W5" s="133" t="s">
        <v>26</v>
      </c>
      <c r="X5" s="148" t="s">
        <v>25</v>
      </c>
      <c r="Y5" s="149"/>
      <c r="Z5" s="149"/>
      <c r="AA5" s="149"/>
      <c r="AB5" s="150"/>
      <c r="AC5" s="154" t="s">
        <v>23</v>
      </c>
      <c r="AD5" s="149"/>
      <c r="AE5" s="149"/>
      <c r="AF5" s="150"/>
      <c r="AG5" s="148"/>
      <c r="AH5" s="149"/>
      <c r="AI5" s="150"/>
      <c r="AJ5" s="128" t="s">
        <v>24</v>
      </c>
      <c r="AK5" s="129"/>
      <c r="AL5" s="133" t="s">
        <v>26</v>
      </c>
      <c r="AM5" s="124" t="s">
        <v>40</v>
      </c>
    </row>
    <row r="6" spans="1:39" ht="107.25" customHeight="1" thickBot="1">
      <c r="A6" s="127"/>
      <c r="B6" s="123"/>
      <c r="C6" s="140"/>
      <c r="D6" s="137"/>
      <c r="E6" s="147"/>
      <c r="F6" s="145"/>
      <c r="G6" s="30" t="s">
        <v>6</v>
      </c>
      <c r="H6" s="32" t="s">
        <v>18</v>
      </c>
      <c r="I6" s="32" t="s">
        <v>22</v>
      </c>
      <c r="J6" s="56" t="s">
        <v>14</v>
      </c>
      <c r="K6" s="66" t="s">
        <v>7</v>
      </c>
      <c r="L6" s="67" t="s">
        <v>19</v>
      </c>
      <c r="M6" s="35" t="s">
        <v>4</v>
      </c>
      <c r="N6" s="35" t="s">
        <v>5</v>
      </c>
      <c r="O6" s="68" t="s">
        <v>15</v>
      </c>
      <c r="P6" s="66" t="s">
        <v>8</v>
      </c>
      <c r="Q6" s="35" t="s">
        <v>20</v>
      </c>
      <c r="R6" s="70" t="s">
        <v>33</v>
      </c>
      <c r="S6" s="68" t="s">
        <v>15</v>
      </c>
      <c r="T6" s="66" t="s">
        <v>9</v>
      </c>
      <c r="U6" s="70" t="s">
        <v>30</v>
      </c>
      <c r="V6" s="68" t="s">
        <v>15</v>
      </c>
      <c r="W6" s="134"/>
      <c r="X6" s="34" t="s">
        <v>45</v>
      </c>
      <c r="Y6" s="35" t="s">
        <v>44</v>
      </c>
      <c r="Z6" s="35" t="s">
        <v>43</v>
      </c>
      <c r="AA6" s="35" t="s">
        <v>31</v>
      </c>
      <c r="AB6" s="36" t="s">
        <v>42</v>
      </c>
      <c r="AC6" s="71" t="s">
        <v>10</v>
      </c>
      <c r="AD6" s="32" t="s">
        <v>11</v>
      </c>
      <c r="AE6" s="32" t="s">
        <v>3</v>
      </c>
      <c r="AF6" s="33" t="s">
        <v>12</v>
      </c>
      <c r="AG6" s="32" t="s">
        <v>41</v>
      </c>
      <c r="AH6" s="32" t="s">
        <v>3</v>
      </c>
      <c r="AI6" s="33" t="s">
        <v>12</v>
      </c>
      <c r="AJ6" s="31" t="s">
        <v>3</v>
      </c>
      <c r="AK6" s="33" t="s">
        <v>12</v>
      </c>
      <c r="AL6" s="135"/>
      <c r="AM6" s="125"/>
    </row>
    <row r="7" spans="1:39" s="2" customFormat="1" ht="92.25" customHeight="1">
      <c r="A7" s="24" t="s">
        <v>36</v>
      </c>
      <c r="B7" s="10"/>
      <c r="C7" s="51">
        <v>1</v>
      </c>
      <c r="D7" s="21"/>
      <c r="E7" s="48">
        <v>1</v>
      </c>
      <c r="F7" s="44">
        <v>1</v>
      </c>
      <c r="G7" s="19">
        <v>3</v>
      </c>
      <c r="H7" s="5"/>
      <c r="I7" s="5"/>
      <c r="J7" s="15">
        <f>SUM(G7:I7)</f>
        <v>3</v>
      </c>
      <c r="K7" s="13">
        <v>9</v>
      </c>
      <c r="L7" s="6"/>
      <c r="M7" s="6"/>
      <c r="N7" s="55"/>
      <c r="O7" s="69">
        <f>SUM(K7:N7)</f>
        <v>9</v>
      </c>
      <c r="P7" s="93">
        <v>6</v>
      </c>
      <c r="Q7" s="94">
        <v>1</v>
      </c>
      <c r="R7" s="95"/>
      <c r="S7" s="96">
        <f>SUM(P7:R7)</f>
        <v>7</v>
      </c>
      <c r="T7" s="97"/>
      <c r="U7" s="95"/>
      <c r="V7" s="96"/>
      <c r="W7" s="98">
        <f>SUM(B7:F7,J7,O7,S7,V7)</f>
        <v>22</v>
      </c>
      <c r="X7" s="99"/>
      <c r="Y7" s="95"/>
      <c r="Z7" s="95"/>
      <c r="AA7" s="95"/>
      <c r="AB7" s="100"/>
      <c r="AC7" s="101"/>
      <c r="AD7" s="102">
        <v>1</v>
      </c>
      <c r="AE7" s="102"/>
      <c r="AF7" s="103"/>
      <c r="AG7" s="102"/>
      <c r="AH7" s="102"/>
      <c r="AI7" s="103"/>
      <c r="AJ7" s="104"/>
      <c r="AK7" s="103"/>
      <c r="AL7" s="105">
        <f>SUM(X7:AK7)</f>
        <v>1</v>
      </c>
      <c r="AM7" s="105">
        <f>SUM(W7+AL7)</f>
        <v>23</v>
      </c>
    </row>
    <row r="8" spans="1:39" s="2" customFormat="1" ht="73.5" customHeight="1" thickBot="1">
      <c r="A8" s="25" t="s">
        <v>34</v>
      </c>
      <c r="B8" s="98">
        <v>1</v>
      </c>
      <c r="C8" s="52"/>
      <c r="D8" s="20">
        <v>1</v>
      </c>
      <c r="E8" s="49"/>
      <c r="F8" s="45"/>
      <c r="G8" s="13">
        <v>1</v>
      </c>
      <c r="H8" s="6">
        <v>1</v>
      </c>
      <c r="I8" s="6"/>
      <c r="J8" s="16">
        <f>SUM(G8:I8)</f>
        <v>2</v>
      </c>
      <c r="K8" s="13">
        <v>11</v>
      </c>
      <c r="L8" s="55"/>
      <c r="M8" s="6"/>
      <c r="N8" s="55"/>
      <c r="O8" s="69">
        <f>SUM(K8:N8)</f>
        <v>11</v>
      </c>
      <c r="P8" s="106">
        <v>4</v>
      </c>
      <c r="Q8" s="95"/>
      <c r="R8" s="95"/>
      <c r="S8" s="96">
        <f>SUM(P8:R8)</f>
        <v>4</v>
      </c>
      <c r="T8" s="97"/>
      <c r="U8" s="95"/>
      <c r="V8" s="96"/>
      <c r="W8" s="98">
        <f>SUM(B8:F8,J8,O8,S8,V8)</f>
        <v>19</v>
      </c>
      <c r="X8" s="99"/>
      <c r="Y8" s="95"/>
      <c r="Z8" s="95"/>
      <c r="AA8" s="95"/>
      <c r="AB8" s="100"/>
      <c r="AC8" s="107"/>
      <c r="AD8" s="95">
        <v>1</v>
      </c>
      <c r="AE8" s="95"/>
      <c r="AF8" s="100"/>
      <c r="AG8" s="95"/>
      <c r="AH8" s="95"/>
      <c r="AI8" s="100"/>
      <c r="AJ8" s="99"/>
      <c r="AK8" s="100"/>
      <c r="AL8" s="98">
        <f>SUM(X8:AK8)</f>
        <v>1</v>
      </c>
      <c r="AM8" s="98">
        <f>SUM(W8+AL8)</f>
        <v>20</v>
      </c>
    </row>
    <row r="9" spans="1:39" s="2" customFormat="1" ht="76.5" customHeight="1" thickBot="1">
      <c r="A9" s="47" t="s">
        <v>35</v>
      </c>
      <c r="B9" s="112"/>
      <c r="C9" s="53"/>
      <c r="D9" s="22">
        <v>1</v>
      </c>
      <c r="E9" s="50"/>
      <c r="F9" s="46"/>
      <c r="G9" s="14">
        <v>4</v>
      </c>
      <c r="H9" s="7"/>
      <c r="I9" s="7">
        <v>1</v>
      </c>
      <c r="J9" s="18">
        <f>SUM(G9:I9)</f>
        <v>5</v>
      </c>
      <c r="K9" s="17">
        <v>9</v>
      </c>
      <c r="L9" s="7">
        <v>7</v>
      </c>
      <c r="M9" s="7"/>
      <c r="N9" s="73">
        <v>1</v>
      </c>
      <c r="O9" s="23">
        <f>SUM(K9:N9)</f>
        <v>17</v>
      </c>
      <c r="P9" s="108">
        <v>7</v>
      </c>
      <c r="Q9" s="109"/>
      <c r="R9" s="109">
        <v>1</v>
      </c>
      <c r="S9" s="110">
        <f>SUM(P9:R9)</f>
        <v>8</v>
      </c>
      <c r="T9" s="111">
        <v>1</v>
      </c>
      <c r="U9" s="109"/>
      <c r="V9" s="110">
        <f>SUM(T9:U9)</f>
        <v>1</v>
      </c>
      <c r="W9" s="112">
        <f>SUM(B9:F9,J9,O9,S9,V9)</f>
        <v>32</v>
      </c>
      <c r="X9" s="113">
        <v>1</v>
      </c>
      <c r="Y9" s="109">
        <v>1</v>
      </c>
      <c r="Z9" s="109">
        <v>1</v>
      </c>
      <c r="AA9" s="109">
        <v>1</v>
      </c>
      <c r="AB9" s="114">
        <v>1</v>
      </c>
      <c r="AC9" s="115">
        <v>1</v>
      </c>
      <c r="AD9" s="109">
        <v>2</v>
      </c>
      <c r="AE9" s="109"/>
      <c r="AF9" s="114">
        <v>3</v>
      </c>
      <c r="AG9" s="109">
        <v>1</v>
      </c>
      <c r="AH9" s="109">
        <v>2</v>
      </c>
      <c r="AI9" s="114">
        <v>4</v>
      </c>
      <c r="AJ9" s="113"/>
      <c r="AK9" s="114">
        <v>0</v>
      </c>
      <c r="AL9" s="112">
        <f>SUM(X9:AK9)</f>
        <v>18</v>
      </c>
      <c r="AM9" s="112">
        <f>SUM(W9+AL9)</f>
        <v>50</v>
      </c>
    </row>
    <row r="10" spans="1:39" s="9" customFormat="1" ht="44.25" customHeight="1" thickBot="1">
      <c r="A10" s="57" t="s">
        <v>0</v>
      </c>
      <c r="B10" s="116">
        <f>SUM(B7:B9)</f>
        <v>1</v>
      </c>
      <c r="C10" s="59">
        <f>SUM(C7:C9)</f>
        <v>1</v>
      </c>
      <c r="D10" s="60">
        <f>SUM(D7:D9)</f>
        <v>2</v>
      </c>
      <c r="E10" s="61">
        <f t="shared" ref="E10:AK10" si="0">SUM(E7:E9)</f>
        <v>1</v>
      </c>
      <c r="F10" s="62">
        <f t="shared" si="0"/>
        <v>1</v>
      </c>
      <c r="G10" s="63">
        <f t="shared" si="0"/>
        <v>8</v>
      </c>
      <c r="H10" s="64">
        <f t="shared" si="0"/>
        <v>1</v>
      </c>
      <c r="I10" s="64">
        <f t="shared" si="0"/>
        <v>1</v>
      </c>
      <c r="J10" s="65">
        <f t="shared" si="0"/>
        <v>10</v>
      </c>
      <c r="K10" s="63">
        <f t="shared" si="0"/>
        <v>29</v>
      </c>
      <c r="L10" s="63">
        <f t="shared" si="0"/>
        <v>7</v>
      </c>
      <c r="M10" s="64">
        <f t="shared" si="0"/>
        <v>0</v>
      </c>
      <c r="N10" s="64">
        <f t="shared" si="0"/>
        <v>1</v>
      </c>
      <c r="O10" s="65">
        <f t="shared" si="0"/>
        <v>37</v>
      </c>
      <c r="P10" s="63">
        <f t="shared" si="0"/>
        <v>17</v>
      </c>
      <c r="Q10" s="64">
        <f t="shared" si="0"/>
        <v>1</v>
      </c>
      <c r="R10" s="64">
        <f t="shared" si="0"/>
        <v>1</v>
      </c>
      <c r="S10" s="65">
        <f t="shared" si="0"/>
        <v>19</v>
      </c>
      <c r="T10" s="63">
        <f t="shared" si="0"/>
        <v>1</v>
      </c>
      <c r="U10" s="64">
        <f t="shared" si="0"/>
        <v>0</v>
      </c>
      <c r="V10" s="65">
        <f t="shared" si="0"/>
        <v>1</v>
      </c>
      <c r="W10" s="60">
        <f t="shared" si="0"/>
        <v>73</v>
      </c>
      <c r="X10" s="63">
        <f t="shared" si="0"/>
        <v>1</v>
      </c>
      <c r="Y10" s="64">
        <f t="shared" si="0"/>
        <v>1</v>
      </c>
      <c r="Z10" s="64">
        <f t="shared" si="0"/>
        <v>1</v>
      </c>
      <c r="AA10" s="64">
        <f>SUM(AA7:AA9)</f>
        <v>1</v>
      </c>
      <c r="AB10" s="65">
        <f>SUM(AB7:AB9)</f>
        <v>1</v>
      </c>
      <c r="AC10" s="72">
        <v>1</v>
      </c>
      <c r="AD10" s="64">
        <f t="shared" si="0"/>
        <v>4</v>
      </c>
      <c r="AE10" s="64">
        <f t="shared" si="0"/>
        <v>0</v>
      </c>
      <c r="AF10" s="65">
        <f t="shared" si="0"/>
        <v>3</v>
      </c>
      <c r="AG10" s="64">
        <f t="shared" ref="AG10" si="1">SUM(AG7:AG9)</f>
        <v>1</v>
      </c>
      <c r="AH10" s="64">
        <f t="shared" si="0"/>
        <v>2</v>
      </c>
      <c r="AI10" s="65">
        <f t="shared" si="0"/>
        <v>4</v>
      </c>
      <c r="AJ10" s="63">
        <f t="shared" si="0"/>
        <v>0</v>
      </c>
      <c r="AK10" s="65">
        <f t="shared" si="0"/>
        <v>0</v>
      </c>
      <c r="AL10" s="58">
        <f>SUM(AL7:AL9)</f>
        <v>20</v>
      </c>
      <c r="AM10" s="58">
        <f>SUM(AM7:AM9)</f>
        <v>93</v>
      </c>
    </row>
    <row r="11" spans="1:39" s="8" customFormat="1" ht="41.25" customHeight="1" thickBot="1">
      <c r="A11" s="82" t="s">
        <v>38</v>
      </c>
      <c r="B11" s="83">
        <v>1</v>
      </c>
      <c r="C11" s="84">
        <v>1</v>
      </c>
      <c r="D11" s="83">
        <v>1</v>
      </c>
      <c r="E11" s="85">
        <v>1</v>
      </c>
      <c r="F11" s="86">
        <v>1</v>
      </c>
      <c r="G11" s="87">
        <v>8</v>
      </c>
      <c r="H11" s="88">
        <v>1</v>
      </c>
      <c r="I11" s="88">
        <v>1</v>
      </c>
      <c r="J11" s="89">
        <f>SUM(G11:I11)</f>
        <v>10</v>
      </c>
      <c r="K11" s="87">
        <v>31</v>
      </c>
      <c r="L11" s="88">
        <v>7</v>
      </c>
      <c r="M11" s="88">
        <v>0</v>
      </c>
      <c r="N11" s="88">
        <v>1</v>
      </c>
      <c r="O11" s="89">
        <f>SUM(K11:N11)</f>
        <v>39</v>
      </c>
      <c r="P11" s="87">
        <v>15</v>
      </c>
      <c r="Q11" s="88">
        <v>1</v>
      </c>
      <c r="R11" s="88">
        <v>1</v>
      </c>
      <c r="S11" s="89">
        <f>SUM(P11:R11)</f>
        <v>17</v>
      </c>
      <c r="T11" s="87">
        <v>1</v>
      </c>
      <c r="U11" s="88">
        <v>0</v>
      </c>
      <c r="V11" s="89">
        <f>SUM(T11:U11)</f>
        <v>1</v>
      </c>
      <c r="W11" s="90">
        <f>J11+O11+S11+V11+F11+E11+D11+C11+B11</f>
        <v>72</v>
      </c>
      <c r="X11" s="87">
        <v>1</v>
      </c>
      <c r="Y11" s="88">
        <v>1</v>
      </c>
      <c r="Z11" s="88">
        <v>1</v>
      </c>
      <c r="AA11" s="88">
        <v>1</v>
      </c>
      <c r="AB11" s="91">
        <v>1</v>
      </c>
      <c r="AC11" s="92">
        <v>1</v>
      </c>
      <c r="AD11" s="88">
        <v>4</v>
      </c>
      <c r="AE11" s="88">
        <v>2</v>
      </c>
      <c r="AF11" s="91">
        <v>3</v>
      </c>
      <c r="AG11" s="88">
        <v>0</v>
      </c>
      <c r="AH11" s="88">
        <v>0</v>
      </c>
      <c r="AI11" s="91">
        <v>3</v>
      </c>
      <c r="AJ11" s="87">
        <v>0</v>
      </c>
      <c r="AK11" s="91">
        <v>0</v>
      </c>
      <c r="AL11" s="90">
        <f>SUM(X11:AK11)</f>
        <v>18</v>
      </c>
      <c r="AM11" s="83">
        <f>W11+AL11</f>
        <v>90</v>
      </c>
    </row>
    <row r="12" spans="1:39" s="8" customFormat="1" ht="41.25" customHeight="1" thickBot="1">
      <c r="A12" s="74" t="s">
        <v>37</v>
      </c>
      <c r="B12" s="75">
        <f>B11-B10</f>
        <v>0</v>
      </c>
      <c r="C12" s="76">
        <f t="shared" ref="C12:AM12" si="2">C11-C10</f>
        <v>0</v>
      </c>
      <c r="D12" s="75">
        <f t="shared" si="2"/>
        <v>-1</v>
      </c>
      <c r="E12" s="77">
        <f t="shared" si="2"/>
        <v>0</v>
      </c>
      <c r="F12" s="78">
        <f t="shared" si="2"/>
        <v>0</v>
      </c>
      <c r="G12" s="79">
        <f t="shared" si="2"/>
        <v>0</v>
      </c>
      <c r="H12" s="80">
        <f t="shared" si="2"/>
        <v>0</v>
      </c>
      <c r="I12" s="80">
        <f t="shared" si="2"/>
        <v>0</v>
      </c>
      <c r="J12" s="81">
        <f t="shared" si="2"/>
        <v>0</v>
      </c>
      <c r="K12" s="79">
        <f t="shared" si="2"/>
        <v>2</v>
      </c>
      <c r="L12" s="80">
        <f t="shared" si="2"/>
        <v>0</v>
      </c>
      <c r="M12" s="80">
        <f t="shared" si="2"/>
        <v>0</v>
      </c>
      <c r="N12" s="80">
        <f t="shared" si="2"/>
        <v>0</v>
      </c>
      <c r="O12" s="81">
        <f t="shared" si="2"/>
        <v>2</v>
      </c>
      <c r="P12" s="79">
        <f t="shared" si="2"/>
        <v>-2</v>
      </c>
      <c r="Q12" s="80">
        <f t="shared" si="2"/>
        <v>0</v>
      </c>
      <c r="R12" s="80">
        <f t="shared" si="2"/>
        <v>0</v>
      </c>
      <c r="S12" s="81">
        <f t="shared" si="2"/>
        <v>-2</v>
      </c>
      <c r="T12" s="79">
        <f t="shared" si="2"/>
        <v>0</v>
      </c>
      <c r="U12" s="80">
        <f t="shared" si="2"/>
        <v>0</v>
      </c>
      <c r="V12" s="81">
        <f t="shared" si="2"/>
        <v>0</v>
      </c>
      <c r="W12" s="75">
        <f t="shared" si="2"/>
        <v>-1</v>
      </c>
      <c r="X12" s="79">
        <f t="shared" si="2"/>
        <v>0</v>
      </c>
      <c r="Y12" s="80">
        <f t="shared" si="2"/>
        <v>0</v>
      </c>
      <c r="Z12" s="80">
        <f t="shared" si="2"/>
        <v>0</v>
      </c>
      <c r="AA12" s="80">
        <f>AA11-AA10</f>
        <v>0</v>
      </c>
      <c r="AB12" s="81">
        <f>AB11-AB10</f>
        <v>0</v>
      </c>
      <c r="AC12" s="77">
        <f t="shared" si="2"/>
        <v>0</v>
      </c>
      <c r="AD12" s="80">
        <f t="shared" si="2"/>
        <v>0</v>
      </c>
      <c r="AE12" s="80">
        <f t="shared" si="2"/>
        <v>2</v>
      </c>
      <c r="AF12" s="80">
        <f t="shared" si="2"/>
        <v>0</v>
      </c>
      <c r="AG12" s="80">
        <f t="shared" ref="AG12" si="3">AG11-AG10</f>
        <v>-1</v>
      </c>
      <c r="AH12" s="80">
        <f t="shared" si="2"/>
        <v>-2</v>
      </c>
      <c r="AI12" s="80">
        <f t="shared" si="2"/>
        <v>-1</v>
      </c>
      <c r="AJ12" s="80">
        <f t="shared" si="2"/>
        <v>0</v>
      </c>
      <c r="AK12" s="80">
        <f t="shared" si="2"/>
        <v>0</v>
      </c>
      <c r="AL12" s="80">
        <f t="shared" si="2"/>
        <v>-2</v>
      </c>
      <c r="AM12" s="81">
        <f t="shared" si="2"/>
        <v>-3</v>
      </c>
    </row>
    <row r="13" spans="1:39" ht="21.75" customHeight="1">
      <c r="A13" s="37"/>
      <c r="B13" s="38"/>
      <c r="C13" s="39"/>
      <c r="D13" s="38"/>
      <c r="E13" s="38"/>
      <c r="F13" s="38"/>
      <c r="G13" s="4"/>
      <c r="H13" s="4"/>
      <c r="I13" s="4"/>
      <c r="J13" s="4"/>
      <c r="K13" s="38"/>
      <c r="L13" s="38"/>
      <c r="M13" s="38"/>
      <c r="N13" s="38"/>
      <c r="O13" s="38"/>
      <c r="P13" s="153"/>
      <c r="Q13" s="153"/>
      <c r="R13" s="153"/>
      <c r="S13" s="38"/>
      <c r="T13" s="40"/>
      <c r="U13" s="38"/>
      <c r="V13" s="38"/>
      <c r="W13" s="38"/>
      <c r="X13" s="38"/>
      <c r="Y13" s="38"/>
      <c r="Z13" s="38"/>
      <c r="AA13" s="38"/>
      <c r="AB13" s="38"/>
      <c r="AC13" s="38"/>
      <c r="AD13" s="41"/>
      <c r="AE13" s="38"/>
      <c r="AF13" s="38"/>
      <c r="AG13" s="42"/>
      <c r="AH13" s="38"/>
      <c r="AI13" s="38"/>
      <c r="AJ13" s="151"/>
      <c r="AK13" s="151"/>
      <c r="AL13" s="151"/>
      <c r="AM13" s="152"/>
    </row>
    <row r="14" spans="1:39" ht="33" customHeight="1">
      <c r="A14" s="117" t="s">
        <v>48</v>
      </c>
      <c r="B14" s="161"/>
      <c r="C14" s="161"/>
      <c r="D14" s="161"/>
      <c r="E14" s="161"/>
      <c r="F14" s="161"/>
      <c r="G14" s="161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29"/>
      <c r="W14" s="29"/>
      <c r="X14" s="29"/>
      <c r="Y14" s="29"/>
      <c r="Z14" s="29"/>
      <c r="AA14" s="29"/>
      <c r="AB14" s="29"/>
      <c r="AC14" s="29"/>
      <c r="AD14" s="155" t="s">
        <v>49</v>
      </c>
      <c r="AE14" s="155"/>
      <c r="AF14" s="155"/>
      <c r="AG14" s="155"/>
      <c r="AH14" s="155"/>
      <c r="AI14" s="155"/>
      <c r="AJ14" s="155"/>
      <c r="AK14" s="155"/>
      <c r="AL14" s="155"/>
      <c r="AM14" s="156"/>
    </row>
    <row r="15" spans="1:39" ht="20.100000000000001" customHeight="1" thickBot="1">
      <c r="A15" s="159"/>
      <c r="B15" s="160"/>
      <c r="C15" s="160"/>
      <c r="D15" s="160"/>
      <c r="E15" s="160"/>
      <c r="F15" s="160"/>
      <c r="G15" s="160"/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0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157"/>
      <c r="AE15" s="157"/>
      <c r="AF15" s="157"/>
      <c r="AG15" s="157"/>
      <c r="AH15" s="157"/>
      <c r="AI15" s="157"/>
      <c r="AJ15" s="157"/>
      <c r="AK15" s="157"/>
      <c r="AL15" s="157"/>
      <c r="AM15" s="158"/>
    </row>
    <row r="16" spans="1:39" ht="20.100000000000001" customHeight="1">
      <c r="A16" s="117"/>
      <c r="B16" s="118"/>
      <c r="C16" s="118"/>
      <c r="D16" s="118"/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8"/>
      <c r="P16" s="118"/>
      <c r="Q16" s="118"/>
      <c r="R16" s="118"/>
      <c r="S16" s="11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</row>
    <row r="17" spans="1:39" ht="20.100000000000001" customHeight="1">
      <c r="A17" s="117"/>
      <c r="B17" s="118"/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</row>
    <row r="18" spans="1:39" ht="20.100000000000001" customHeight="1">
      <c r="A18" s="117"/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</row>
    <row r="19" spans="1:39" ht="20.100000000000001" customHeight="1">
      <c r="A19" s="117"/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8"/>
    </row>
    <row r="20" spans="1:39" ht="20.100000000000001" customHeight="1">
      <c r="A20" s="117"/>
      <c r="B20" s="118"/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M20" s="118"/>
      <c r="N20" s="118"/>
      <c r="O20" s="118"/>
      <c r="P20" s="118"/>
      <c r="Q20" s="118"/>
      <c r="R20" s="118"/>
      <c r="S20" s="118"/>
    </row>
    <row r="21" spans="1:39" ht="20.100000000000001" customHeight="1">
      <c r="A21" s="8"/>
    </row>
    <row r="22" spans="1:39">
      <c r="A22" s="8"/>
    </row>
    <row r="23" spans="1:39">
      <c r="A23" s="8"/>
    </row>
    <row r="24" spans="1:39">
      <c r="A24" s="8"/>
    </row>
    <row r="25" spans="1:39">
      <c r="A25" s="8"/>
    </row>
    <row r="26" spans="1:39">
      <c r="A26" s="8"/>
    </row>
    <row r="27" spans="1:39">
      <c r="A27" s="8"/>
    </row>
    <row r="28" spans="1:39">
      <c r="A28" s="8"/>
    </row>
    <row r="29" spans="1:39">
      <c r="A29" s="8"/>
    </row>
    <row r="30" spans="1:39">
      <c r="A30" s="8"/>
    </row>
    <row r="31" spans="1:39">
      <c r="A31" s="8"/>
    </row>
    <row r="32" spans="1:39">
      <c r="A32" s="8"/>
    </row>
    <row r="33" spans="1:1">
      <c r="A33" s="8"/>
    </row>
    <row r="34" spans="1:1">
      <c r="A34" s="8"/>
    </row>
    <row r="35" spans="1:1">
      <c r="A35" s="8"/>
    </row>
    <row r="36" spans="1:1">
      <c r="A36" s="8"/>
    </row>
    <row r="37" spans="1:1">
      <c r="A37" s="8"/>
    </row>
    <row r="38" spans="1:1">
      <c r="A38" s="8"/>
    </row>
    <row r="39" spans="1:1">
      <c r="A39" s="8"/>
    </row>
    <row r="40" spans="1:1">
      <c r="A40" s="8"/>
    </row>
    <row r="41" spans="1:1">
      <c r="A41" s="8"/>
    </row>
    <row r="42" spans="1:1">
      <c r="A42" s="8"/>
    </row>
    <row r="43" spans="1:1">
      <c r="A43" s="8"/>
    </row>
    <row r="44" spans="1:1">
      <c r="A44" s="8"/>
    </row>
    <row r="45" spans="1:1">
      <c r="A45" s="8"/>
    </row>
    <row r="46" spans="1:1">
      <c r="A46" s="8"/>
    </row>
    <row r="47" spans="1:1">
      <c r="A47" s="8"/>
    </row>
    <row r="48" spans="1:1">
      <c r="A48" s="8"/>
    </row>
    <row r="49" spans="1:1">
      <c r="A49" s="8"/>
    </row>
    <row r="50" spans="1:1">
      <c r="A50" s="8"/>
    </row>
    <row r="51" spans="1:1">
      <c r="A51" s="8"/>
    </row>
    <row r="52" spans="1:1">
      <c r="A52" s="8"/>
    </row>
    <row r="53" spans="1:1">
      <c r="A53" s="8"/>
    </row>
    <row r="54" spans="1:1">
      <c r="A54" s="8"/>
    </row>
    <row r="55" spans="1:1">
      <c r="A55" s="8"/>
    </row>
    <row r="56" spans="1:1">
      <c r="A56" s="8"/>
    </row>
    <row r="57" spans="1:1">
      <c r="A57" s="8"/>
    </row>
    <row r="58" spans="1:1">
      <c r="A58" s="8"/>
    </row>
    <row r="59" spans="1:1">
      <c r="A59" s="8"/>
    </row>
    <row r="60" spans="1:1">
      <c r="A60" s="8"/>
    </row>
    <row r="61" spans="1:1">
      <c r="A61" s="8"/>
    </row>
    <row r="62" spans="1:1">
      <c r="A62" s="8"/>
    </row>
    <row r="63" spans="1:1">
      <c r="A63" s="8"/>
    </row>
    <row r="64" spans="1:1">
      <c r="A64" s="8"/>
    </row>
    <row r="65" spans="1:1">
      <c r="A65" s="8"/>
    </row>
  </sheetData>
  <mergeCells count="28">
    <mergeCell ref="A18:S18"/>
    <mergeCell ref="A19:S19"/>
    <mergeCell ref="AG5:AI5"/>
    <mergeCell ref="P5:S5"/>
    <mergeCell ref="AJ13:AM13"/>
    <mergeCell ref="P13:R13"/>
    <mergeCell ref="AC5:AF5"/>
    <mergeCell ref="AD14:AM15"/>
    <mergeCell ref="A15:S15"/>
    <mergeCell ref="A14:U14"/>
    <mergeCell ref="A16:S16"/>
    <mergeCell ref="A17:S17"/>
    <mergeCell ref="A20:S20"/>
    <mergeCell ref="A2:AM2"/>
    <mergeCell ref="B5:B6"/>
    <mergeCell ref="AM5:AM6"/>
    <mergeCell ref="A5:A6"/>
    <mergeCell ref="AJ5:AK5"/>
    <mergeCell ref="T5:V5"/>
    <mergeCell ref="W5:W6"/>
    <mergeCell ref="AL5:AL6"/>
    <mergeCell ref="D5:D6"/>
    <mergeCell ref="K5:O5"/>
    <mergeCell ref="C5:C6"/>
    <mergeCell ref="G5:J5"/>
    <mergeCell ref="F5:F6"/>
    <mergeCell ref="E5:E6"/>
    <mergeCell ref="X5:AB5"/>
  </mergeCells>
  <phoneticPr fontId="1" type="noConversion"/>
  <pageMargins left="0.28999999999999998" right="0.19685039370078741" top="0.27559055118110237" bottom="0.23622047244094491" header="0.27559055118110237" footer="0.23622047244094491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2015.10.01</vt:lpstr>
      <vt:lpstr>'2015.10.01'!Print_Area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이종근</dc:creator>
  <cp:lastModifiedBy>이종근</cp:lastModifiedBy>
  <cp:revision>22</cp:revision>
  <cp:lastPrinted>2015-10-01T04:21:55Z</cp:lastPrinted>
  <dcterms:created xsi:type="dcterms:W3CDTF">2003-01-02T01:48:26Z</dcterms:created>
  <dcterms:modified xsi:type="dcterms:W3CDTF">2015-10-01T04:22:13Z</dcterms:modified>
</cp:coreProperties>
</file>