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예산산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<x:sst xmlns:r="http://schemas.openxmlformats.org/officeDocument/2006/relationships" xmlns:c="http://schemas.openxmlformats.org/drawingml/2006/chart" xmlns:x="http://schemas.openxmlformats.org/spreadsheetml/2006/main" count="53" uniqueCount="48">
  <x:si>
    <x:t>기타류</x:t>
  </x:si>
  <x:si>
    <x:t>KTX</x:t>
  </x:si>
  <x:si>
    <x:t>항공료</x:t>
  </x:si>
  <x:si>
    <x:t>기념품</x:t>
  </x:si>
  <x:si>
    <x:t>선암사</x:t>
  </x:si>
  <x:si>
    <x:t>인원</x:t>
  </x:si>
  <x:si>
    <x:t>합계</x:t>
  </x:si>
  <x:si>
    <x:t>식사</x:t>
  </x:si>
  <x:si>
    <x:t>강천산</x:t>
  </x:si>
  <x:si>
    <x:t>보험료</x:t>
  </x:si>
  <x:si>
    <x:t>명</x:t>
  </x:si>
  <x:si>
    <x:t>부가세</x:t>
  </x:si>
  <x:si>
    <x:t>숙박</x:t>
  </x:si>
  <x:si>
    <x:t>단가</x:t>
  </x:si>
  <x:si>
    <x:t>횟수</x:t>
  </x:si>
  <x:si>
    <x:t>관람료</x:t>
  </x:si>
  <x:si>
    <x:t>내소사</x:t>
  </x:si>
  <x:si>
    <x:t>계</x:t>
  </x:si>
  <x:si>
    <x:t>차량</x:t>
  </x:si>
  <x:si>
    <x:t>금액</x:t>
  </x:si>
  <x:si>
    <x:t>순천만정원</x:t>
  </x:si>
  <x:si>
    <x:t>낙안읍성</x:t>
  </x:si>
  <x:si>
    <x:t>알선수수료</x:t>
  </x:si>
  <x:si>
    <x:t>비  고</x:t>
  </x:si>
  <x:si>
    <x:t>청에서 집행</x:t>
  </x:si>
  <x:si>
    <x:t>45인승</x:t>
  </x:si>
  <x:si>
    <x:t>가이드비</x:t>
  </x:si>
  <x:si>
    <x:t>구   분</x:t>
  </x:si>
  <x:si>
    <x:t>여행사 위탁</x:t>
  </x:si>
  <x:si>
    <x:t>소  계</x:t>
  </x:si>
  <x:si>
    <x:t>총  계</x:t>
  </x:si>
  <x:si>
    <x:t>제주-&gt;광주</x:t>
  </x:si>
  <x:si>
    <x:t>청주-&gt;제주</x:t>
  </x:si>
  <x:si>
    <x:t>군산-&gt;제주</x:t>
  </x:si>
  <x:si>
    <x:t>금액단위 : 원</x:t>
  </x:si>
  <x:si>
    <x:t>중식(10.15.)</x:t>
  </x:si>
  <x:si>
    <x:t xml:space="preserve"> 소요예산 산출내역서</x:t>
  </x:si>
  <x:si>
    <x:t>행사진행 및 간식비</x:t>
  </x:si>
  <x:si>
    <x:t>중식(10.14.)</x:t>
  </x:si>
  <x:si>
    <x:t>중식(10.16.)</x:t>
  </x:si>
  <x:si>
    <x:t>조식(10.15.)</x:t>
  </x:si>
  <x:si>
    <x:t>석식(10.16.)</x:t>
  </x:si>
  <x:si>
    <x:t>전주-&gt;용산(KTX)</x:t>
  </x:si>
  <x:si>
    <x:t>곡성기차마을기관차</x:t>
  </x:si>
  <x:si>
    <x:t>석식(10.15.)</x:t>
  </x:si>
  <x:si>
    <x:t>조식(10.16.)</x:t>
  </x:si>
  <x:si>
    <x:t>섬진강레일바이크</x:t>
  </x:si>
  <x:si>
    <x:t>담양 죽녹원 관람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</x:si>
</x:sst>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명조"/>
          <x:sz val="20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cc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6daf1"/>
        <x:bgColor indexed="64"/>
      </x:patternFill>
    </x:fill>
  </x:fills>
  <x:borders count="2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double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double">
        <x:color indexed="64"/>
      </x:bottom>
    </x:border>
    <x:border>
      <x:left>
        <x:color indexed="64"/>
      </x:left>
      <x:right style="hair">
        <x:color indexed="64"/>
      </x:right>
      <x:top style="medium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double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3" xfId="0" applyNumberFormat="1" applyFont="1" applyBorder="1">
      <x:alignment horizontal="general" vertical="center"/>
    </x:xf>
    <x:xf numFmtId="0" fontId="9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x:xf numFmtId="41" fontId="9" fillId="0" borderId="3" xfId="1" applyNumberFormat="1" applyFont="1" applyBorder="1">
      <x:alignment horizontal="general" vertical="center"/>
    </x:xf>
    <x:xf numFmtId="41" fontId="9" fillId="0" borderId="3" xfId="1" applyNumberFormat="1" applyFont="1" applyBorder="1">
      <x:alignment horizontal="general" vertical="center"/>
    </x:xf>
    <x:xf numFmtId="41" fontId="9" fillId="0" borderId="4" xfId="1" applyNumberFormat="1" applyFont="1" applyBorder="1">
      <x:alignment horizontal="general" vertical="center"/>
    </x:xf>
    <x:xf numFmtId="41" fontId="9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  <x:xf numFmtId="41" fontId="9" fillId="3" borderId="4" xfId="1" applyNumberFormat="1" applyFont="1" applyFill="1" applyBorder="1">
      <x:alignment horizontal="general" vertical="center"/>
    </x:xf>
    <x:xf numFmtId="41" fontId="9" fillId="3" borderId="4" xfId="1" applyNumberFormat="1" applyFont="1" applyFill="1" applyBorder="1">
      <x:alignment horizontal="general" vertical="center"/>
    </x:xf>
    <x:xf numFmtId="0" fontId="9" fillId="0" borderId="4" xfId="0" applyNumberFormat="1" applyFont="1" applyBorder="1" applyAlignment="1">
      <x:alignment horizontal="general" vertical="center"/>
    </x:xf>
    <x:xf numFmtId="41" fontId="9" fillId="4" borderId="4" xfId="1" applyNumberFormat="1" applyFont="1" applyFill="1" applyBorder="1">
      <x:alignment horizontal="general" vertical="center"/>
    </x:xf>
    <x:xf numFmtId="9" fontId="9" fillId="0" borderId="4" xfId="0" applyNumberFormat="1" applyFont="1" applyBorder="1">
      <x:alignment horizontal="general" vertical="center"/>
    </x:xf>
    <x:xf numFmtId="41" fontId="10" fillId="4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41" fontId="10" fillId="0" borderId="5" xfId="1" applyNumberFormat="1" applyFont="1" applyFill="1" applyBorder="1">
      <x:alignment horizontal="general" vertical="center"/>
    </x:xf>
    <x:xf numFmtId="41" fontId="9" fillId="5" borderId="6" xfId="1" applyNumberFormat="1" applyFont="1" applyFill="1" applyBorder="1">
      <x:alignment horizontal="general" vertical="center"/>
    </x:xf>
    <x:xf numFmtId="0" fontId="0" fillId="0" borderId="7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/>
        </x:xf>
      </mc:Fallback>
    </mc:AlternateContent>
    <x:xf numFmtId="41" fontId="9" fillId="0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42"/>
  <x:sheetViews>
    <x:sheetView tabSelected="1" topLeftCell="A1" zoomScaleNormal="100" workbookViewId="0">
      <x:selection activeCell="A2" activeCellId="0" sqref="A2:G2"/>
    </x:sheetView>
  </x:sheetViews>
  <x:sheetFormatPr defaultColWidth="9.00390625" defaultRowHeight="16.399999999999999"/>
  <x:cols>
    <x:col min="2" max="2" width="19" bestFit="1" customWidth="1"/>
    <x:col min="3" max="3" width="12.375" customWidth="1"/>
    <x:col min="4" max="5" width="9.00390625" bestFit="1" customWidth="1"/>
    <x:col min="6" max="6" width="16.75" customWidth="1"/>
    <x:col min="7" max="7" width="16.375" bestFit="1" customWidth="1"/>
  </x:cols>
  <x:sheetData>
    <x:row r="2" spans="1:7" ht="25.25">
      <x:c r="A2" s="36" t="s">
        <x:v>36</x:v>
      </x:c>
      <x:c r="B2" s="36"/>
      <x:c r="C2" s="36"/>
      <x:c r="D2" s="36"/>
      <x:c r="E2" s="36"/>
      <x:c r="F2" s="36"/>
      <x:c r="G2" s="36"/>
    </x:row>
    <x:row r="3" spans="7:7">
      <x:c r="G3" s="1" t="s">
        <x:v>34</x:v>
      </x:c>
    </x:row>
    <x:row r="4" spans="1:7" ht="21.600000000000001" customHeight="1">
      <x:c r="A4" s="41" t="s">
        <x:v>27</x:v>
      </x:c>
      <x:c r="B4" s="42"/>
      <x:c r="C4" s="2" t="s">
        <x:v>13</x:v>
      </x:c>
      <x:c r="D4" s="2" t="s">
        <x:v>5</x:v>
      </x:c>
      <x:c r="E4" s="2" t="s">
        <x:v>14</x:v>
      </x:c>
      <x:c r="F4" s="2" t="s">
        <x:v>19</x:v>
      </x:c>
      <x:c r="G4" s="3" t="s">
        <x:v>23</x:v>
      </x:c>
    </x:row>
    <x:row r="5" spans="1:7" ht="21.600000000000001" customHeight="1">
      <x:c r="A5" s="46" t="s">
        <x:v>2</x:v>
      </x:c>
      <x:c r="B5" s="8" t="s">
        <x:v>31</x:v>
      </x:c>
      <x:c r="C5" s="9">
        <x:v>52200</x:v>
      </x:c>
      <x:c r="D5" s="10">
        <x:v>30</x:v>
      </x:c>
      <x:c r="E5" s="10">
        <x:v>1</x:v>
      </x:c>
      <x:c r="F5" s="10">
        <x:f>C5*D5*E5</x:f>
        <x:v>1566000</x:v>
      </x:c>
      <x:c r="G5" s="29" t="s">
        <x:v>28</x:v>
      </x:c>
    </x:row>
    <x:row r="6" spans="1:7" ht="21.600000000000001" customHeight="1">
      <x:c r="A6" s="46"/>
      <x:c r="B6" s="8" t="s">
        <x:v>33</x:v>
      </x:c>
      <x:c r="C6" s="9">
        <x:v>72100</x:v>
      </x:c>
      <x:c r="D6" s="9">
        <x:v>29</x:v>
      </x:c>
      <x:c r="E6" s="9">
        <x:v>1</x:v>
      </x:c>
      <x:c r="F6" s="9">
        <x:f>C6*D6*E6</x:f>
        <x:v>2090900</x:v>
      </x:c>
      <x:c r="G6" s="30"/>
    </x:row>
    <x:row r="7" spans="1:7" ht="21.600000000000001" customHeight="1">
      <x:c r="A7" s="46"/>
      <x:c r="B7" s="8" t="s">
        <x:v>32</x:v>
      </x:c>
      <x:c r="C7" s="9">
        <x:v>72600</x:v>
      </x:c>
      <x:c r="D7" s="9">
        <x:v>1</x:v>
      </x:c>
      <x:c r="E7" s="9">
        <x:v>1</x:v>
      </x:c>
      <x:c r="F7" s="9">
        <x:f>C7*D7*E7</x:f>
        <x:v>72600</x:v>
      </x:c>
      <x:c r="G7" s="30"/>
    </x:row>
    <x:row r="8" spans="1:7" ht="21.600000000000001" customHeight="1">
      <x:c r="A8" s="28" t="s">
        <x:v>1</x:v>
      </x:c>
      <x:c r="B8" s="7" t="s">
        <x:v>42</x:v>
      </x:c>
      <x:c r="C8" s="11">
        <x:v>32700</x:v>
      </x:c>
      <x:c r="D8" s="12">
        <x:v>1</x:v>
      </x:c>
      <x:c r="E8" s="12">
        <x:v>1</x:v>
      </x:c>
      <x:c r="F8" s="12">
        <x:f>C8*D8*E8</x:f>
        <x:v>32700</x:v>
      </x:c>
      <x:c r="G8" s="30"/>
    </x:row>
    <x:row r="9" spans="1:7" ht="21.600000000000001" customHeight="1">
      <x:c r="A9" s="27"/>
      <x:c r="B9" s="13" t="s">
        <x:v>29</x:v>
      </x:c>
      <x:c r="C9" s="14"/>
      <x:c r="D9" s="15"/>
      <x:c r="E9" s="15"/>
      <x:c r="F9" s="15">
        <x:f>SUM(F5:F8)</x:f>
        <x:v>3762200</x:v>
      </x:c>
      <x:c r="G9" s="30"/>
    </x:row>
    <x:row r="10" spans="1:7" ht="21.600000000000001" customHeight="1">
      <x:c r="A10" s="45" t="s">
        <x:v>12</x:v>
      </x:c>
      <x:c r="B10" s="24"/>
      <x:c r="C10" s="25">
        <x:v>40000</x:v>
      </x:c>
      <x:c r="D10" s="25">
        <x:v>30</x:v>
      </x:c>
      <x:c r="E10" s="25">
        <x:v>2</x:v>
      </x:c>
      <x:c r="F10" s="25">
        <x:f>C10*D10*E10</x:f>
        <x:v>2400000</x:v>
      </x:c>
      <x:c r="G10" s="29"/>
    </x:row>
    <x:row r="11" spans="1:7" ht="21.600000000000001" customHeight="1">
      <x:c r="A11" s="45"/>
      <x:c r="B11" s="13" t="s">
        <x:v>29</x:v>
      </x:c>
      <x:c r="C11" s="14"/>
      <x:c r="D11" s="14"/>
      <x:c r="E11" s="14"/>
      <x:c r="F11" s="14">
        <x:f>F10</x:f>
        <x:v>2400000</x:v>
      </x:c>
      <x:c r="G11" s="30"/>
    </x:row>
    <x:row r="12" spans="1:7" ht="21.600000000000001" customHeight="1">
      <x:c r="A12" s="37" t="s">
        <x:v>18</x:v>
      </x:c>
      <x:c r="B12" s="7" t="s">
        <x:v>25</x:v>
      </x:c>
      <x:c r="C12" s="11">
        <x:v>750000</x:v>
      </x:c>
      <x:c r="D12" s="12">
        <x:v>1</x:v>
      </x:c>
      <x:c r="E12" s="12">
        <x:v>3</x:v>
      </x:c>
      <x:c r="F12" s="12">
        <x:f>C12*D12*E12</x:f>
        <x:v>2250000</x:v>
      </x:c>
      <x:c r="G12" s="30"/>
    </x:row>
    <x:row r="13" spans="1:7" ht="21.600000000000001" customHeight="1">
      <x:c r="A13" s="37"/>
      <x:c r="B13" s="13" t="s">
        <x:v>29</x:v>
      </x:c>
      <x:c r="C13" s="14"/>
      <x:c r="D13" s="15"/>
      <x:c r="E13" s="15"/>
      <x:c r="F13" s="15">
        <x:f>SUM(F12:F12)</x:f>
        <x:v>2250000</x:v>
      </x:c>
      <x:c r="G13" s="30"/>
    </x:row>
    <x:row r="14" spans="1:7" ht="21.600000000000001" customHeight="1">
      <x:c r="A14" s="37" t="s">
        <x:v>7</x:v>
      </x:c>
      <x:c r="B14" s="20" t="s">
        <x:v>40</x:v>
      </x:c>
      <x:c r="C14" s="12">
        <x:v>15000</x:v>
      </x:c>
      <x:c r="D14" s="12">
        <x:v>30</x:v>
      </x:c>
      <x:c r="E14" s="12">
        <x:v>1</x:v>
      </x:c>
      <x:c r="F14" s="12">
        <x:f>C14*D14*E14</x:f>
        <x:v>450000</x:v>
      </x:c>
      <x:c r="G14" s="30"/>
    </x:row>
    <x:row r="15" spans="1:7" ht="21.600000000000001" customHeight="1">
      <x:c r="A15" s="37"/>
      <x:c r="B15" s="20" t="s">
        <x:v>45</x:v>
      </x:c>
      <x:c r="C15" s="12">
        <x:v>15000</x:v>
      </x:c>
      <x:c r="D15" s="12">
        <x:v>30</x:v>
      </x:c>
      <x:c r="E15" s="12">
        <x:v>1</x:v>
      </x:c>
      <x:c r="F15" s="12">
        <x:f>C15*D15*E15</x:f>
        <x:v>450000</x:v>
      </x:c>
      <x:c r="G15" s="30"/>
    </x:row>
    <x:row r="16" spans="1:7" ht="21.600000000000001" customHeight="1">
      <x:c r="A16" s="37"/>
      <x:c r="B16" s="20" t="s">
        <x:v>38</x:v>
      </x:c>
      <x:c r="C16" s="12">
        <x:v>25000</x:v>
      </x:c>
      <x:c r="D16" s="12">
        <x:v>30</x:v>
      </x:c>
      <x:c r="E16" s="12">
        <x:v>1</x:v>
      </x:c>
      <x:c r="F16" s="12">
        <x:f>C16*D16*E16</x:f>
        <x:v>750000</x:v>
      </x:c>
      <x:c r="G16" s="30"/>
    </x:row>
    <x:row r="17" spans="1:7" ht="21.600000000000001" customHeight="1">
      <x:c r="A17" s="37"/>
      <x:c r="B17" s="20" t="s">
        <x:v>35</x:v>
      </x:c>
      <x:c r="C17" s="12">
        <x:v>25000</x:v>
      </x:c>
      <x:c r="D17" s="12">
        <x:v>30</x:v>
      </x:c>
      <x:c r="E17" s="12">
        <x:v>1</x:v>
      </x:c>
      <x:c r="F17" s="12">
        <x:f>C17*D17*E17</x:f>
        <x:v>750000</x:v>
      </x:c>
      <x:c r="G17" s="30"/>
    </x:row>
    <x:row r="18" spans="1:7" ht="21.600000000000001" customHeight="1">
      <x:c r="A18" s="37"/>
      <x:c r="B18" s="20" t="s">
        <x:v>39</x:v>
      </x:c>
      <x:c r="C18" s="12">
        <x:v>25000</x:v>
      </x:c>
      <x:c r="D18" s="12">
        <x:v>29</x:v>
      </x:c>
      <x:c r="E18" s="12">
        <x:v>1</x:v>
      </x:c>
      <x:c r="F18" s="12">
        <x:f>C18*D18*E18</x:f>
        <x:v>725000</x:v>
      </x:c>
      <x:c r="G18" s="30"/>
    </x:row>
    <x:row r="19" spans="1:7" ht="21.600000000000001" customHeight="1">
      <x:c r="A19" s="37"/>
      <x:c r="B19" s="20" t="s">
        <x:v>44</x:v>
      </x:c>
      <x:c r="C19" s="12">
        <x:v>30000</x:v>
      </x:c>
      <x:c r="D19" s="12">
        <x:v>30</x:v>
      </x:c>
      <x:c r="E19" s="12">
        <x:v>1</x:v>
      </x:c>
      <x:c r="F19" s="12">
        <x:f>C19*D19*E19</x:f>
        <x:v>900000</x:v>
      </x:c>
      <x:c r="G19" s="30"/>
    </x:row>
    <x:row r="20" spans="1:7" ht="21.600000000000001" customHeight="1">
      <x:c r="A20" s="37"/>
      <x:c r="B20" s="20" t="s">
        <x:v>41</x:v>
      </x:c>
      <x:c r="C20" s="12">
        <x:v>30000</x:v>
      </x:c>
      <x:c r="D20" s="12">
        <x:v>30</x:v>
      </x:c>
      <x:c r="E20" s="12">
        <x:v>1</x:v>
      </x:c>
      <x:c r="F20" s="12">
        <x:f>C20*D20*E20</x:f>
        <x:v>900000</x:v>
      </x:c>
      <x:c r="G20" s="30"/>
    </x:row>
    <x:row r="21" spans="1:7" ht="21.600000000000001" customHeight="1">
      <x:c r="A21" s="37"/>
      <x:c r="B21" s="13" t="s">
        <x:v>29</x:v>
      </x:c>
      <x:c r="C21" s="15"/>
      <x:c r="D21" s="15"/>
      <x:c r="E21" s="15"/>
      <x:c r="F21" s="15">
        <x:f>SUM(F14:F20)</x:f>
        <x:v>4925000</x:v>
      </x:c>
      <x:c r="G21" s="30"/>
    </x:row>
    <x:row r="22" spans="1:7" ht="21.600000000000001" customHeight="1">
      <x:c r="A22" s="45" t="s">
        <x:v>15</x:v>
      </x:c>
      <x:c r="B22" s="24" t="s">
        <x:v>47</x:v>
      </x:c>
      <x:c r="C22" s="25">
        <x:v>3000</x:v>
      </x:c>
      <x:c r="D22" s="25">
        <x:v>30</x:v>
      </x:c>
      <x:c r="E22" s="25">
        <x:v>1</x:v>
      </x:c>
      <x:c r="F22" s="25">
        <x:f>C22*D22</x:f>
        <x:v>90000</x:v>
      </x:c>
      <x:c r="G22" s="29"/>
    </x:row>
    <x:row r="23" spans="1:7" ht="21.600000000000001" customHeight="1">
      <x:c r="A23" s="45"/>
      <x:c r="B23" s="7" t="s">
        <x:v>43</x:v>
      </x:c>
      <x:c r="C23" s="12">
        <x:v>8500</x:v>
      </x:c>
      <x:c r="D23" s="12">
        <x:v>30</x:v>
      </x:c>
      <x:c r="E23" s="12">
        <x:v>1</x:v>
      </x:c>
      <x:c r="F23" s="12">
        <x:f>C23*D23*E23</x:f>
        <x:v>255000</x:v>
      </x:c>
      <x:c r="G23" s="30"/>
    </x:row>
    <x:row r="24" spans="1:7" ht="21.600000000000001" customHeight="1">
      <x:c r="A24" s="45"/>
      <x:c r="B24" s="7" t="s">
        <x:v>46</x:v>
      </x:c>
      <x:c r="C24" s="12">
        <x:v>10000</x:v>
      </x:c>
      <x:c r="D24" s="25">
        <x:v>30</x:v>
      </x:c>
      <x:c r="E24" s="12">
        <x:v>1</x:v>
      </x:c>
      <x:c r="F24" s="12">
        <x:f>C24*D24*E24</x:f>
        <x:v>300000</x:v>
      </x:c>
      <x:c r="G24" s="30"/>
    </x:row>
    <x:row r="25" spans="1:7" ht="21.600000000000001" customHeight="1">
      <x:c r="A25" s="45"/>
      <x:c r="B25" s="7" t="s">
        <x:v>8</x:v>
      </x:c>
      <x:c r="C25" s="12">
        <x:v>3000</x:v>
      </x:c>
      <x:c r="D25" s="25">
        <x:v>30</x:v>
      </x:c>
      <x:c r="E25" s="12">
        <x:v>1</x:v>
      </x:c>
      <x:c r="F25" s="12">
        <x:f>C25*D25*E25</x:f>
        <x:v>90000</x:v>
      </x:c>
      <x:c r="G25" s="30"/>
    </x:row>
    <x:row r="26" spans="1:7" ht="21.600000000000001" customHeight="1">
      <x:c r="A26" s="45"/>
      <x:c r="B26" s="7" t="s">
        <x:v>4</x:v>
      </x:c>
      <x:c r="C26" s="12">
        <x:v>3000</x:v>
      </x:c>
      <x:c r="D26" s="12">
        <x:v>30</x:v>
      </x:c>
      <x:c r="E26" s="12">
        <x:v>1</x:v>
      </x:c>
      <x:c r="F26" s="12">
        <x:f>C26*D26*E26</x:f>
        <x:v>90000</x:v>
      </x:c>
      <x:c r="G26" s="30"/>
    </x:row>
    <x:row r="27" spans="1:7" ht="21.600000000000001" customHeight="1">
      <x:c r="A27" s="45"/>
      <x:c r="B27" s="7" t="s">
        <x:v>21</x:v>
      </x:c>
      <x:c r="C27" s="12">
        <x:v>4000</x:v>
      </x:c>
      <x:c r="D27" s="25">
        <x:v>30</x:v>
      </x:c>
      <x:c r="E27" s="12">
        <x:v>1</x:v>
      </x:c>
      <x:c r="F27" s="12">
        <x:f>C27*D27*E27</x:f>
        <x:v>120000</x:v>
      </x:c>
      <x:c r="G27" s="30"/>
    </x:row>
    <x:row r="28" spans="1:7" ht="21.600000000000001" customHeight="1">
      <x:c r="A28" s="45"/>
      <x:c r="B28" s="7" t="s">
        <x:v>20</x:v>
      </x:c>
      <x:c r="C28" s="12">
        <x:v>8000</x:v>
      </x:c>
      <x:c r="D28" s="12">
        <x:v>30</x:v>
      </x:c>
      <x:c r="E28" s="12">
        <x:v>1</x:v>
      </x:c>
      <x:c r="F28" s="12">
        <x:f>C28*D28*E28</x:f>
        <x:v>240000</x:v>
      </x:c>
      <x:c r="G28" s="30"/>
    </x:row>
    <x:row r="29" spans="1:7" ht="21.600000000000001" customHeight="1">
      <x:c r="A29" s="45"/>
      <x:c r="B29" s="7" t="s">
        <x:v>16</x:v>
      </x:c>
      <x:c r="C29" s="11">
        <x:v>2500</x:v>
      </x:c>
      <x:c r="D29" s="25">
        <x:v>29</x:v>
      </x:c>
      <x:c r="E29" s="11">
        <x:v>1</x:v>
      </x:c>
      <x:c r="F29" s="11">
        <x:f>C29*D29*E29</x:f>
        <x:v>72500</x:v>
      </x:c>
      <x:c r="G29" s="29"/>
    </x:row>
    <x:row r="30" spans="1:7" ht="21.600000000000001" customHeight="1">
      <x:c r="A30" s="45"/>
      <x:c r="B30" s="13" t="s">
        <x:v>29</x:v>
      </x:c>
      <x:c r="C30" s="15"/>
      <x:c r="D30" s="15"/>
      <x:c r="E30" s="15"/>
      <x:c r="F30" s="15">
        <x:f>SUM(F22:F29)</x:f>
        <x:v>1257500</x:v>
      </x:c>
      <x:c r="G30" s="30"/>
    </x:row>
    <x:row r="31" spans="1:7" ht="21.600000000000001" customHeight="1">
      <x:c r="A31" s="37" t="s">
        <x:v>0</x:v>
      </x:c>
      <x:c r="B31" s="16" t="s">
        <x:v>9</x:v>
      </x:c>
      <x:c r="C31" s="12">
        <x:v>5000</x:v>
      </x:c>
      <x:c r="D31" s="12">
        <x:v>30</x:v>
      </x:c>
      <x:c r="E31" s="12">
        <x:v>1</x:v>
      </x:c>
      <x:c r="F31" s="12">
        <x:f>C31*D31*E31</x:f>
        <x:v>150000</x:v>
      </x:c>
      <x:c r="G31" s="30"/>
    </x:row>
    <x:row r="32" spans="1:7" ht="21.600000000000001" customHeight="1">
      <x:c r="A32" s="37"/>
      <x:c r="B32" s="16" t="s">
        <x:v>37</x:v>
      </x:c>
      <x:c r="C32" s="12">
        <x:v>10000</x:v>
      </x:c>
      <x:c r="D32" s="12">
        <x:v>30</x:v>
      </x:c>
      <x:c r="E32" s="12">
        <x:v>3</x:v>
      </x:c>
      <x:c r="F32" s="12">
        <x:f>C32*D32*E32</x:f>
        <x:v>900000</x:v>
      </x:c>
      <x:c r="G32" s="30"/>
    </x:row>
    <x:row r="33" spans="1:7" ht="21.600000000000001" customHeight="1">
      <x:c r="A33" s="37"/>
      <x:c r="B33" s="16" t="s">
        <x:v>26</x:v>
      </x:c>
      <x:c r="C33" s="12">
        <x:v>150000</x:v>
      </x:c>
      <x:c r="D33" s="12">
        <x:v>1</x:v>
      </x:c>
      <x:c r="E33" s="12">
        <x:v>3</x:v>
      </x:c>
      <x:c r="F33" s="12">
        <x:f>C33*D33*E33</x:f>
        <x:v>450000</x:v>
      </x:c>
      <x:c r="G33" s="30"/>
    </x:row>
    <x:row r="34" spans="1:7" ht="21.600000000000001" customHeight="1">
      <x:c r="A34" s="37"/>
      <x:c r="B34" s="13" t="s">
        <x:v>29</x:v>
      </x:c>
      <x:c r="C34" s="15"/>
      <x:c r="D34" s="15"/>
      <x:c r="E34" s="15"/>
      <x:c r="F34" s="15">
        <x:f>SUM(F31:F33)</x:f>
        <x:v>1500000</x:v>
      </x:c>
      <x:c r="G34" s="30"/>
    </x:row>
    <x:row r="35" spans="1:7" ht="21.600000000000001" customHeight="1">
      <x:c r="A35" s="34" t="s">
        <x:v>17</x:v>
      </x:c>
      <x:c r="B35" s="35"/>
      <x:c r="C35" s="17"/>
      <x:c r="D35" s="17"/>
      <x:c r="E35" s="17"/>
      <x:c r="F35" s="17">
        <x:f>F9+F11+F13+F21+F30+F34</x:f>
        <x:v>16094700</x:v>
      </x:c>
      <x:c r="G35" s="30"/>
    </x:row>
    <x:row r="36" spans="1:7" ht="21.600000000000001" customHeight="1">
      <x:c r="A36" s="37" t="s">
        <x:v>22</x:v>
      </x:c>
      <x:c r="B36" s="38"/>
      <x:c r="C36" s="6"/>
      <x:c r="D36" s="18">
        <x:v>0.05</x:v>
      </x:c>
      <x:c r="E36" s="18"/>
      <x:c r="F36" s="12">
        <x:f>ROUND(F35*D36,-1)</x:f>
        <x:v>804740</x:v>
      </x:c>
      <x:c r="G36" s="30"/>
    </x:row>
    <x:row r="37" spans="1:7" ht="21.600000000000001" customHeight="1">
      <x:c r="A37" s="37" t="s">
        <x:v>11</x:v>
      </x:c>
      <x:c r="B37" s="38"/>
      <x:c r="C37" s="6"/>
      <x:c r="D37" s="18">
        <x:v>0.10000000000000001</x:v>
      </x:c>
      <x:c r="E37" s="18"/>
      <x:c r="F37" s="12">
        <x:f>ROUND(F36*D37,-1)</x:f>
        <x:v>80470</x:v>
      </x:c>
      <x:c r="G37" s="30"/>
    </x:row>
    <x:row r="38" spans="1:7" ht="27.75" customHeight="1">
      <x:c r="A38" s="39" t="s">
        <x:v>30</x:v>
      </x:c>
      <x:c r="B38" s="40"/>
      <x:c r="C38" s="17"/>
      <x:c r="D38" s="17"/>
      <x:c r="E38" s="17"/>
      <x:c r="F38" s="19">
        <x:f>SUM(F35:F37)</x:f>
        <x:v>16979910</x:v>
      </x:c>
      <x:c r="G38" s="31"/>
    </x:row>
    <x:row r="39" spans="1:7" ht="21.600000000000001" customHeight="1">
      <x:c r="A39" s="43" t="s">
        <x:v>3</x:v>
      </x:c>
      <x:c r="B39" s="44"/>
      <x:c r="C39" s="21">
        <x:v>89000</x:v>
      </x:c>
      <x:c r="D39" s="21" t="s">
        <x:v>10</x:v>
      </x:c>
      <x:c r="E39" s="21">
        <x:v>30</x:v>
      </x:c>
      <x:c r="F39" s="21">
        <x:f>C39*E39</x:f>
        <x:v>2670000</x:v>
      </x:c>
      <x:c r="G39" s="26" t="s">
        <x:v>24</x:v>
      </x:c>
    </x:row>
    <x:row r="40" spans="1:7" ht="21.600000000000001" customHeight="1">
      <x:c r="A40" s="32" t="s">
        <x:v>6</x:v>
      </x:c>
      <x:c r="B40" s="33"/>
      <x:c r="C40" s="22"/>
      <x:c r="D40" s="22"/>
      <x:c r="E40" s="22"/>
      <x:c r="F40" s="22">
        <x:f>F38+F39</x:f>
        <x:v>19649910</x:v>
      </x:c>
      <x:c r="G40" s="23"/>
    </x:row>
    <x:row r="42" spans="1:1" ht="19.25">
      <x:c r="A42" s="4"/>
    </x:row>
  </x:sheetData>
  <x:mergeCells count="15">
    <x:mergeCell ref="G5:G38"/>
    <x:mergeCell ref="A40:B40"/>
    <x:mergeCell ref="A35:B35"/>
    <x:mergeCell ref="A2:G2"/>
    <x:mergeCell ref="A36:B36"/>
    <x:mergeCell ref="A37:B37"/>
    <x:mergeCell ref="A38:B38"/>
    <x:mergeCell ref="A12:A13"/>
    <x:mergeCell ref="A14:A21"/>
    <x:mergeCell ref="A31:A34"/>
    <x:mergeCell ref="A4:B4"/>
    <x:mergeCell ref="A39:B39"/>
    <x:mergeCell ref="A22:A30"/>
    <x:mergeCell ref="A10:A11"/>
    <x:mergeCell ref="A5:A7"/>
  </x:mergeCells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예산산출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revision>8</cp:revision>
  <cp:lastPrinted>2014-08-27T01:30:53.000</cp:lastPrinted>
  <dcterms:created xsi:type="dcterms:W3CDTF">2012-09-21T01:15:03.000</dcterms:created>
  <dcterms:modified xsi:type="dcterms:W3CDTF">2015-09-22T05:41:31.639</dcterms:modified>
</cp:coreProperties>
</file>