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-15" windowWidth="7680" windowHeight="8130" firstSheet="2" activeTab="2"/>
  </bookViews>
  <sheets>
    <sheet name="Sheet1" sheetId="6" state="hidden" r:id="rId1"/>
    <sheet name="소요량" sheetId="4" state="hidden" r:id="rId2"/>
    <sheet name="2015.2분기 소모품 구매" sheetId="7" r:id="rId3"/>
    <sheet name="2015.2분기 세제 구매" sheetId="9" r:id="rId4"/>
    <sheet name="Sheet2" sheetId="8" r:id="rId5"/>
  </sheets>
  <definedNames>
    <definedName name="_xlnm.Print_Area" localSheetId="3">'2015.2분기 세제 구매'!$A$1:$E$14</definedName>
    <definedName name="_xlnm.Print_Area" localSheetId="2">'2015.2분기 소모품 구매'!$A$1:$E$26</definedName>
    <definedName name="_xlnm.Print_Titles" localSheetId="3">'2015.2분기 세제 구매'!$2:$3</definedName>
    <definedName name="_xlnm.Print_Titles" localSheetId="2">'2015.2분기 소모품 구매'!$2:$3</definedName>
    <definedName name="_xlnm.Print_Titles" localSheetId="1">소요량!$2:$3</definedName>
  </definedNames>
  <calcPr calcId="125725"/>
</workbook>
</file>

<file path=xl/calcChain.xml><?xml version="1.0" encoding="utf-8"?>
<calcChain xmlns="http://schemas.openxmlformats.org/spreadsheetml/2006/main">
  <c r="M96" i="4"/>
  <c r="N96"/>
  <c r="M29"/>
  <c r="N29"/>
  <c r="M28"/>
  <c r="M6"/>
  <c r="N6" s="1"/>
  <c r="M7"/>
  <c r="N7" s="1"/>
  <c r="M8"/>
  <c r="N8" s="1"/>
  <c r="M9"/>
  <c r="N9" s="1"/>
  <c r="M10"/>
  <c r="N10" s="1"/>
  <c r="M12"/>
  <c r="N12" s="1"/>
  <c r="M13"/>
  <c r="N13" s="1"/>
  <c r="M14"/>
  <c r="N14" s="1"/>
  <c r="M15"/>
  <c r="N15" s="1"/>
  <c r="M16"/>
  <c r="N16" s="1"/>
  <c r="M17"/>
  <c r="N17" s="1"/>
  <c r="M18"/>
  <c r="N18" s="1"/>
  <c r="M19"/>
  <c r="N19" s="1"/>
  <c r="M20"/>
  <c r="N20" s="1"/>
  <c r="M21"/>
  <c r="N21" s="1"/>
  <c r="M22"/>
  <c r="N22" s="1"/>
  <c r="M23"/>
  <c r="N23" s="1"/>
  <c r="M25"/>
  <c r="N25" s="1"/>
  <c r="M27"/>
  <c r="N27" s="1"/>
  <c r="N28"/>
  <c r="M30"/>
  <c r="N30"/>
  <c r="M31"/>
  <c r="N31"/>
  <c r="M32"/>
  <c r="N32"/>
  <c r="M35"/>
  <c r="N35"/>
  <c r="M36"/>
  <c r="N36"/>
  <c r="M37"/>
  <c r="N37"/>
  <c r="M38"/>
  <c r="N38"/>
  <c r="M40"/>
  <c r="N40"/>
  <c r="M41"/>
  <c r="N41"/>
  <c r="M42"/>
  <c r="N42"/>
  <c r="M43"/>
  <c r="N43"/>
  <c r="M44"/>
  <c r="N44"/>
  <c r="M45"/>
  <c r="N45"/>
  <c r="M46"/>
  <c r="N46"/>
  <c r="M47"/>
  <c r="N47"/>
  <c r="M49"/>
  <c r="N49" s="1"/>
  <c r="M50"/>
  <c r="N50" s="1"/>
  <c r="M51"/>
  <c r="N51" s="1"/>
  <c r="M52"/>
  <c r="N52" s="1"/>
  <c r="M53"/>
  <c r="N53" s="1"/>
  <c r="M55"/>
  <c r="N55" s="1"/>
  <c r="M56"/>
  <c r="N56" s="1"/>
  <c r="M57"/>
  <c r="N57" s="1"/>
  <c r="M60"/>
  <c r="N60" s="1"/>
  <c r="M61"/>
  <c r="N61" s="1"/>
  <c r="M62"/>
  <c r="N62" s="1"/>
  <c r="M63"/>
  <c r="N63" s="1"/>
  <c r="M64"/>
  <c r="N64" s="1"/>
  <c r="M65"/>
  <c r="N65" s="1"/>
  <c r="M66"/>
  <c r="N66" s="1"/>
  <c r="M67"/>
  <c r="N67" s="1"/>
  <c r="M68"/>
  <c r="N68" s="1"/>
  <c r="M69"/>
  <c r="N69" s="1"/>
  <c r="M70"/>
  <c r="N70" s="1"/>
  <c r="M71"/>
  <c r="N71" s="1"/>
  <c r="M73"/>
  <c r="N73" s="1"/>
  <c r="M74"/>
  <c r="N74" s="1"/>
  <c r="M75"/>
  <c r="N75" s="1"/>
  <c r="M76"/>
  <c r="N76" s="1"/>
  <c r="M77"/>
  <c r="N77" s="1"/>
  <c r="M78"/>
  <c r="N78" s="1"/>
  <c r="M80"/>
  <c r="N80" s="1"/>
  <c r="M82"/>
  <c r="N82" s="1"/>
  <c r="M58"/>
  <c r="N58" s="1"/>
  <c r="M83"/>
  <c r="N83" s="1"/>
  <c r="M85"/>
  <c r="N85" s="1"/>
  <c r="M86"/>
  <c r="N86" s="1"/>
  <c r="M87"/>
  <c r="N87" s="1"/>
  <c r="M88"/>
  <c r="N88" s="1"/>
  <c r="M89"/>
  <c r="N89" s="1"/>
  <c r="M90"/>
  <c r="N90" s="1"/>
  <c r="M91"/>
  <c r="N91" s="1"/>
  <c r="M92"/>
  <c r="N92" s="1"/>
  <c r="M93"/>
  <c r="N93" s="1"/>
  <c r="M97"/>
  <c r="N97" s="1"/>
  <c r="M98"/>
  <c r="N98" s="1"/>
  <c r="M99"/>
  <c r="N99" s="1"/>
  <c r="M100"/>
  <c r="N100" s="1"/>
  <c r="M101"/>
  <c r="N101" s="1"/>
  <c r="M104"/>
  <c r="N104" s="1"/>
  <c r="M105"/>
  <c r="N105" s="1"/>
  <c r="M95"/>
  <c r="N95" s="1"/>
  <c r="M106"/>
  <c r="N106" s="1"/>
  <c r="M107"/>
  <c r="N107" s="1"/>
  <c r="M108"/>
  <c r="N108" s="1"/>
  <c r="M109"/>
  <c r="N109" s="1"/>
  <c r="M110"/>
  <c r="N110" s="1"/>
  <c r="M111"/>
  <c r="N111" s="1"/>
  <c r="M112"/>
  <c r="N112" s="1"/>
  <c r="M114"/>
  <c r="N114" s="1"/>
  <c r="M115"/>
  <c r="N115" s="1"/>
  <c r="M116"/>
  <c r="N116" s="1"/>
  <c r="M117"/>
  <c r="N117" s="1"/>
  <c r="M121"/>
  <c r="N121" s="1"/>
  <c r="M122"/>
  <c r="N122" s="1"/>
  <c r="M123"/>
  <c r="N123" s="1"/>
  <c r="M124"/>
  <c r="N124" s="1"/>
  <c r="M126"/>
  <c r="N126" s="1"/>
  <c r="M127"/>
  <c r="N127" s="1"/>
  <c r="M128"/>
  <c r="N128" s="1"/>
  <c r="M129"/>
  <c r="N129" s="1"/>
  <c r="M130"/>
  <c r="N130" s="1"/>
  <c r="M131"/>
  <c r="N131" s="1"/>
  <c r="M133"/>
  <c r="N133" s="1"/>
  <c r="M134"/>
  <c r="N134" s="1"/>
  <c r="M135"/>
  <c r="N135" s="1"/>
  <c r="M136"/>
  <c r="N136" s="1"/>
  <c r="M138"/>
  <c r="N138" s="1"/>
  <c r="M139"/>
  <c r="N139" s="1"/>
  <c r="M141"/>
  <c r="N141" s="1"/>
  <c r="M144"/>
  <c r="N144" s="1"/>
  <c r="M145"/>
  <c r="N145" s="1"/>
  <c r="M146"/>
  <c r="N146" s="1"/>
  <c r="M147"/>
  <c r="N147" s="1"/>
  <c r="M148"/>
  <c r="N148" s="1"/>
  <c r="M149"/>
  <c r="N149" s="1"/>
  <c r="M153"/>
  <c r="N153" s="1"/>
  <c r="M154"/>
  <c r="N154" s="1"/>
  <c r="M155"/>
  <c r="N155" s="1"/>
  <c r="M157"/>
  <c r="N157" s="1"/>
  <c r="M159"/>
  <c r="N159" s="1"/>
  <c r="M160"/>
  <c r="N160" s="1"/>
  <c r="M161"/>
  <c r="N161" s="1"/>
  <c r="M162"/>
  <c r="N162" s="1"/>
  <c r="M163"/>
  <c r="N163" s="1"/>
  <c r="M164"/>
  <c r="N164" s="1"/>
  <c r="M166"/>
  <c r="N166" s="1"/>
  <c r="M167"/>
  <c r="N167" s="1"/>
  <c r="M168"/>
  <c r="N168" s="1"/>
  <c r="M169"/>
  <c r="N169" s="1"/>
  <c r="M175"/>
  <c r="N175" s="1"/>
  <c r="M176"/>
  <c r="N176" s="1"/>
  <c r="M178"/>
  <c r="N178" s="1"/>
  <c r="M179"/>
  <c r="N179" s="1"/>
  <c r="M180"/>
  <c r="N180" s="1"/>
  <c r="M181"/>
  <c r="N181" s="1"/>
  <c r="M182"/>
  <c r="N182" s="1"/>
  <c r="M183"/>
  <c r="N183" s="1"/>
  <c r="M184"/>
  <c r="N184" s="1"/>
  <c r="M185"/>
  <c r="N185" s="1"/>
  <c r="M186"/>
  <c r="N186" s="1"/>
  <c r="M187"/>
  <c r="N187" s="1"/>
  <c r="M188"/>
  <c r="N188" s="1"/>
  <c r="M189"/>
  <c r="N189" s="1"/>
  <c r="M190"/>
  <c r="N190" s="1"/>
  <c r="M191"/>
  <c r="N191" s="1"/>
  <c r="M192"/>
  <c r="N192" s="1"/>
  <c r="M193"/>
  <c r="N193" s="1"/>
  <c r="M194"/>
  <c r="N194" s="1"/>
  <c r="M195"/>
  <c r="N195" s="1"/>
  <c r="M196"/>
  <c r="N196" s="1"/>
  <c r="M94"/>
  <c r="N94" s="1"/>
  <c r="M197"/>
  <c r="N197" s="1"/>
  <c r="M198"/>
  <c r="N198" s="1"/>
  <c r="M199"/>
  <c r="N199" s="1"/>
  <c r="M200"/>
  <c r="N200" s="1"/>
  <c r="M201"/>
  <c r="N201" s="1"/>
  <c r="M202"/>
  <c r="N202" s="1"/>
  <c r="M204"/>
  <c r="N204" s="1"/>
  <c r="M205"/>
  <c r="N205" s="1"/>
  <c r="M206"/>
  <c r="N206" s="1"/>
  <c r="M207"/>
  <c r="N207" s="1"/>
  <c r="M208"/>
  <c r="N208" s="1"/>
  <c r="M210"/>
  <c r="N210" s="1"/>
  <c r="M211"/>
  <c r="N211" s="1"/>
  <c r="M213"/>
  <c r="N213" s="1"/>
  <c r="M214"/>
  <c r="N214" s="1"/>
  <c r="M215"/>
  <c r="N215" s="1"/>
  <c r="M216"/>
  <c r="N216" s="1"/>
  <c r="M217"/>
  <c r="N217" s="1"/>
  <c r="M218"/>
  <c r="N218" s="1"/>
  <c r="M219"/>
  <c r="N219" s="1"/>
  <c r="M221"/>
  <c r="N221" s="1"/>
  <c r="M222"/>
  <c r="N222" s="1"/>
  <c r="M223"/>
  <c r="N223" s="1"/>
  <c r="M224"/>
  <c r="N224" s="1"/>
  <c r="M226"/>
  <c r="N226" s="1"/>
  <c r="M227"/>
  <c r="N227" s="1"/>
  <c r="M228"/>
  <c r="N228" s="1"/>
  <c r="M229"/>
  <c r="N229" s="1"/>
  <c r="M230"/>
  <c r="N230" s="1"/>
  <c r="M231"/>
  <c r="N231" s="1"/>
  <c r="M232"/>
  <c r="N232" s="1"/>
  <c r="M233"/>
  <c r="N233" s="1"/>
  <c r="M235"/>
  <c r="N235" s="1"/>
  <c r="M236"/>
  <c r="N236" s="1"/>
  <c r="M237"/>
  <c r="N237" s="1"/>
  <c r="M239"/>
  <c r="N239" s="1"/>
  <c r="M240"/>
  <c r="N240" s="1"/>
  <c r="M241"/>
  <c r="N241" s="1"/>
  <c r="M242"/>
  <c r="N242" s="1"/>
  <c r="M243"/>
  <c r="N243" s="1"/>
  <c r="M244"/>
  <c r="N244" s="1"/>
  <c r="M245"/>
  <c r="N245" s="1"/>
  <c r="M246"/>
  <c r="N246" s="1"/>
  <c r="M247"/>
  <c r="N247" s="1"/>
  <c r="M248"/>
  <c r="N248" s="1"/>
  <c r="M249"/>
  <c r="N249" s="1"/>
  <c r="M250"/>
  <c r="N250" s="1"/>
  <c r="M251"/>
  <c r="N251" s="1"/>
  <c r="M252"/>
  <c r="N252" s="1"/>
  <c r="M253"/>
  <c r="N253" s="1"/>
  <c r="M254"/>
  <c r="N254" s="1"/>
  <c r="M255"/>
  <c r="N255" s="1"/>
  <c r="M256"/>
  <c r="N256" s="1"/>
  <c r="M257"/>
  <c r="N257" s="1"/>
  <c r="M258"/>
  <c r="N258" s="1"/>
  <c r="M259"/>
  <c r="N259" s="1"/>
  <c r="M260"/>
  <c r="N260" s="1"/>
  <c r="M261"/>
  <c r="N261" s="1"/>
  <c r="J265"/>
  <c r="K265"/>
  <c r="L265"/>
  <c r="M5"/>
  <c r="M265"/>
  <c r="I265"/>
  <c r="T233"/>
  <c r="U233" s="1"/>
  <c r="T219"/>
  <c r="U219" s="1"/>
  <c r="T141"/>
  <c r="U141" s="1"/>
  <c r="T99"/>
  <c r="U99" s="1"/>
  <c r="T104"/>
  <c r="U104" s="1"/>
  <c r="T95"/>
  <c r="U95" s="1"/>
  <c r="T107"/>
  <c r="U107" s="1"/>
  <c r="T108"/>
  <c r="U108" s="1"/>
  <c r="T109"/>
  <c r="U109" s="1"/>
  <c r="T111"/>
  <c r="U111" s="1"/>
  <c r="T112"/>
  <c r="U112" s="1"/>
  <c r="T71"/>
  <c r="U71" s="1"/>
  <c r="T74"/>
  <c r="U74" s="1"/>
  <c r="T75"/>
  <c r="U75" s="1"/>
  <c r="T76"/>
  <c r="U76" s="1"/>
  <c r="T77"/>
  <c r="U77" s="1"/>
  <c r="T78"/>
  <c r="U78" s="1"/>
  <c r="T80"/>
  <c r="U80" s="1"/>
  <c r="T82"/>
  <c r="U82" s="1"/>
  <c r="T58"/>
  <c r="U58" s="1"/>
  <c r="T86"/>
  <c r="U86" s="1"/>
  <c r="T87"/>
  <c r="U87" s="1"/>
  <c r="T88"/>
  <c r="U88" s="1"/>
  <c r="T89"/>
  <c r="U89" s="1"/>
  <c r="T90"/>
  <c r="U90" s="1"/>
  <c r="T92"/>
  <c r="U92" s="1"/>
  <c r="T93"/>
  <c r="U93" s="1"/>
  <c r="T97"/>
  <c r="U97" s="1"/>
  <c r="T98"/>
  <c r="U98" s="1"/>
  <c r="T66"/>
  <c r="U66" s="1"/>
  <c r="T36"/>
  <c r="U36" s="1"/>
  <c r="T23"/>
  <c r="U23" s="1"/>
  <c r="T17"/>
  <c r="U17" s="1"/>
  <c r="T6"/>
  <c r="U6" s="1"/>
  <c r="T7"/>
  <c r="U7" s="1"/>
  <c r="T8"/>
  <c r="U8" s="1"/>
  <c r="T9"/>
  <c r="U9" s="1"/>
  <c r="T10"/>
  <c r="U10" s="1"/>
  <c r="T13"/>
  <c r="U13" s="1"/>
  <c r="T14"/>
  <c r="U14" s="1"/>
  <c r="T15"/>
  <c r="U15" s="1"/>
  <c r="T16"/>
  <c r="U16" s="1"/>
  <c r="T18"/>
  <c r="U18" s="1"/>
  <c r="T19"/>
  <c r="U19" s="1"/>
  <c r="T20"/>
  <c r="U20" s="1"/>
  <c r="T22"/>
  <c r="U22" s="1"/>
  <c r="T25"/>
  <c r="U25" s="1"/>
  <c r="T32"/>
  <c r="U32" s="1"/>
  <c r="T27"/>
  <c r="U27" s="1"/>
  <c r="T28"/>
  <c r="U28" s="1"/>
  <c r="T30"/>
  <c r="U30" s="1"/>
  <c r="T31"/>
  <c r="U31" s="1"/>
  <c r="T35"/>
  <c r="U35" s="1"/>
  <c r="T37"/>
  <c r="U37" s="1"/>
  <c r="T38"/>
  <c r="U38" s="1"/>
  <c r="T45"/>
  <c r="U45" s="1"/>
  <c r="T46"/>
  <c r="U46" s="1"/>
  <c r="T47"/>
  <c r="U47" s="1"/>
  <c r="T49"/>
  <c r="U49" s="1"/>
  <c r="T50"/>
  <c r="U50" s="1"/>
  <c r="T51"/>
  <c r="U51" s="1"/>
  <c r="T52"/>
  <c r="U52" s="1"/>
  <c r="T53"/>
  <c r="U53" s="1"/>
  <c r="T55"/>
  <c r="U55" s="1"/>
  <c r="T56"/>
  <c r="U56" s="1"/>
  <c r="T57"/>
  <c r="U57" s="1"/>
  <c r="T60"/>
  <c r="U60" s="1"/>
  <c r="T61"/>
  <c r="U61" s="1"/>
  <c r="T62"/>
  <c r="U62" s="1"/>
  <c r="T64"/>
  <c r="U64" s="1"/>
  <c r="T65"/>
  <c r="U65" s="1"/>
  <c r="T67"/>
  <c r="U67" s="1"/>
  <c r="T114"/>
  <c r="U114" s="1"/>
  <c r="T115"/>
  <c r="U115" s="1"/>
  <c r="T116"/>
  <c r="U116" s="1"/>
  <c r="T121"/>
  <c r="U121" s="1"/>
  <c r="T122"/>
  <c r="U122" s="1"/>
  <c r="T123"/>
  <c r="U123" s="1"/>
  <c r="T124"/>
  <c r="U124" s="1"/>
  <c r="T126"/>
  <c r="U126" s="1"/>
  <c r="T127"/>
  <c r="U127" s="1"/>
  <c r="T129"/>
  <c r="U129" s="1"/>
  <c r="T130"/>
  <c r="U130" s="1"/>
  <c r="T131"/>
  <c r="U131" s="1"/>
  <c r="T133"/>
  <c r="U133" s="1"/>
  <c r="T134"/>
  <c r="U134" s="1"/>
  <c r="T135"/>
  <c r="U135" s="1"/>
  <c r="T136"/>
  <c r="U136" s="1"/>
  <c r="T138"/>
  <c r="U138" s="1"/>
  <c r="T139"/>
  <c r="U139" s="1"/>
  <c r="T145"/>
  <c r="U145" s="1"/>
  <c r="T147"/>
  <c r="U147" s="1"/>
  <c r="T148"/>
  <c r="U148" s="1"/>
  <c r="T149"/>
  <c r="U149" s="1"/>
  <c r="T154"/>
  <c r="U154" s="1"/>
  <c r="T155"/>
  <c r="U155" s="1"/>
  <c r="T157"/>
  <c r="U157" s="1"/>
  <c r="T159"/>
  <c r="U159" s="1"/>
  <c r="T160"/>
  <c r="U160" s="1"/>
  <c r="T161"/>
  <c r="U161" s="1"/>
  <c r="T162"/>
  <c r="U162" s="1"/>
  <c r="T163"/>
  <c r="U163" s="1"/>
  <c r="T164"/>
  <c r="U164" s="1"/>
  <c r="T166"/>
  <c r="U166" s="1"/>
  <c r="T167"/>
  <c r="U167" s="1"/>
  <c r="T168"/>
  <c r="U168" s="1"/>
  <c r="T169"/>
  <c r="U169" s="1"/>
  <c r="T175"/>
  <c r="U175" s="1"/>
  <c r="T176"/>
  <c r="U176" s="1"/>
  <c r="T178"/>
  <c r="U178" s="1"/>
  <c r="T179"/>
  <c r="U179" s="1"/>
  <c r="T181"/>
  <c r="U181" s="1"/>
  <c r="T182"/>
  <c r="U182" s="1"/>
  <c r="T183"/>
  <c r="U183" s="1"/>
  <c r="T184"/>
  <c r="U184" s="1"/>
  <c r="T185"/>
  <c r="U185" s="1"/>
  <c r="T186"/>
  <c r="U186" s="1"/>
  <c r="T187"/>
  <c r="U187" s="1"/>
  <c r="T188"/>
  <c r="U188" s="1"/>
  <c r="T189"/>
  <c r="U189" s="1"/>
  <c r="T190"/>
  <c r="U190" s="1"/>
  <c r="T191"/>
  <c r="U191" s="1"/>
  <c r="T192"/>
  <c r="U192" s="1"/>
  <c r="T193"/>
  <c r="U193" s="1"/>
  <c r="T194"/>
  <c r="U194" s="1"/>
  <c r="T196"/>
  <c r="U196" s="1"/>
  <c r="T94"/>
  <c r="U94" s="1"/>
  <c r="T197"/>
  <c r="U197" s="1"/>
  <c r="T199"/>
  <c r="U199" s="1"/>
  <c r="T200"/>
  <c r="U200" s="1"/>
  <c r="T201"/>
  <c r="U201" s="1"/>
  <c r="T204"/>
  <c r="U204" s="1"/>
  <c r="T205"/>
  <c r="U205" s="1"/>
  <c r="T206"/>
  <c r="U206" s="1"/>
  <c r="T208"/>
  <c r="U208" s="1"/>
  <c r="T216"/>
  <c r="U216" s="1"/>
  <c r="T217"/>
  <c r="U217" s="1"/>
  <c r="T218"/>
  <c r="U218" s="1"/>
  <c r="T221"/>
  <c r="U221" s="1"/>
  <c r="T222"/>
  <c r="U222" s="1"/>
  <c r="T223"/>
  <c r="U223" s="1"/>
  <c r="T224"/>
  <c r="U224" s="1"/>
  <c r="T226"/>
  <c r="U226" s="1"/>
  <c r="T227"/>
  <c r="U227" s="1"/>
  <c r="T228"/>
  <c r="U228" s="1"/>
  <c r="T229"/>
  <c r="U229" s="1"/>
  <c r="T230"/>
  <c r="U230" s="1"/>
  <c r="T231"/>
  <c r="U231" s="1"/>
  <c r="T232"/>
  <c r="U232" s="1"/>
  <c r="T235"/>
  <c r="U235" s="1"/>
  <c r="T236"/>
  <c r="U236" s="1"/>
  <c r="T237"/>
  <c r="U237" s="1"/>
  <c r="T239"/>
  <c r="U239" s="1"/>
  <c r="T240"/>
  <c r="U240" s="1"/>
  <c r="T241"/>
  <c r="U241" s="1"/>
  <c r="T242"/>
  <c r="U242" s="1"/>
  <c r="T243"/>
  <c r="U243" s="1"/>
  <c r="T244"/>
  <c r="U244" s="1"/>
  <c r="T245"/>
  <c r="U245" s="1"/>
  <c r="T246"/>
  <c r="U246" s="1"/>
  <c r="T247"/>
  <c r="U247" s="1"/>
  <c r="T248"/>
  <c r="U248" s="1"/>
  <c r="T249"/>
  <c r="U249" s="1"/>
  <c r="T250"/>
  <c r="U250" s="1"/>
  <c r="T251"/>
  <c r="U251" s="1"/>
  <c r="T252"/>
  <c r="U252" s="1"/>
  <c r="T253"/>
  <c r="U253" s="1"/>
  <c r="T254"/>
  <c r="U254" s="1"/>
  <c r="T255"/>
  <c r="U255" s="1"/>
  <c r="T256"/>
  <c r="U256" s="1"/>
  <c r="T257"/>
  <c r="U257" s="1"/>
  <c r="T258"/>
  <c r="U258" s="1"/>
  <c r="T259"/>
  <c r="U259" s="1"/>
  <c r="T260"/>
  <c r="U260" s="1"/>
  <c r="T261"/>
  <c r="U261" s="1"/>
  <c r="N5"/>
  <c r="T5"/>
  <c r="U5"/>
</calcChain>
</file>

<file path=xl/comments1.xml><?xml version="1.0" encoding="utf-8"?>
<comments xmlns="http://schemas.openxmlformats.org/spreadsheetml/2006/main">
  <authors>
    <author>교육원</author>
  </authors>
  <commentList>
    <comment ref="H2" authorId="0">
      <text>
        <r>
          <rPr>
            <b/>
            <sz val="9"/>
            <color indexed="81"/>
            <rFont val="굴림"/>
            <family val="3"/>
            <charset val="129"/>
          </rPr>
          <t xml:space="preserve">예정단가 "/" 표시는 2007년 구매내역과 2008년 구매계획이 없는 물품임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<sst xmlns="http://schemas.openxmlformats.org/spreadsheetml/2006/main" count="867" uniqueCount="588">
  <si>
    <t>순번</t>
    <phoneticPr fontId="2" type="noConversion"/>
  </si>
  <si>
    <t>단위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</si>
  <si>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</si>
  <si>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</si>
  <si>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</si>
  <si>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</si>
  <si>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합계</t>
    <phoneticPr fontId="2" type="noConversion"/>
  </si>
  <si>
    <t>품     명</t>
    <phoneticPr fontId="2" type="noConversion"/>
  </si>
  <si>
    <t>규     격</t>
    <phoneticPr fontId="2" type="noConversion"/>
  </si>
  <si>
    <t>데타탄-린스</t>
    <phoneticPr fontId="2" type="noConversion"/>
  </si>
  <si>
    <t>주방세척제 18kg</t>
    <phoneticPr fontId="2" type="noConversion"/>
  </si>
  <si>
    <t>기름때세척제 18kg</t>
    <phoneticPr fontId="2" type="noConversion"/>
  </si>
  <si>
    <t>조리기구세척제 20kg</t>
    <phoneticPr fontId="2" type="noConversion"/>
  </si>
  <si>
    <t>바닥청소세척제 20kg</t>
    <phoneticPr fontId="2" type="noConversion"/>
  </si>
  <si>
    <t>통</t>
    <phoneticPr fontId="2" type="noConversion"/>
  </si>
  <si>
    <t>의자</t>
    <phoneticPr fontId="2" type="noConversion"/>
  </si>
  <si>
    <t>씽크마개</t>
    <phoneticPr fontId="2" type="noConversion"/>
  </si>
  <si>
    <t>젓가락</t>
    <phoneticPr fontId="2" type="noConversion"/>
  </si>
  <si>
    <t>주방칼</t>
    <phoneticPr fontId="2" type="noConversion"/>
  </si>
  <si>
    <t>스텐, 지름70mm</t>
    <phoneticPr fontId="2" type="noConversion"/>
  </si>
  <si>
    <t>480*270*190</t>
    <phoneticPr fontId="2" type="noConversion"/>
  </si>
  <si>
    <t>가로20.5cm,세로5cm</t>
    <phoneticPr fontId="2" type="noConversion"/>
  </si>
  <si>
    <t>지름22cm,높이10cm,원형플라스틱</t>
    <phoneticPr fontId="2" type="noConversion"/>
  </si>
  <si>
    <t>개</t>
    <phoneticPr fontId="2" type="noConversion"/>
  </si>
  <si>
    <t>박스</t>
    <phoneticPr fontId="2" type="noConversion"/>
  </si>
  <si>
    <t>재질:쇠, 길이 17cm</t>
    <phoneticPr fontId="2" type="noConversion"/>
  </si>
  <si>
    <t>300*30, 50개입</t>
    <phoneticPr fontId="2" type="noConversion"/>
  </si>
  <si>
    <t>㈜크윈클코리아, F-400</t>
    <phoneticPr fontId="2" type="noConversion"/>
  </si>
  <si>
    <t>지름 10cm</t>
    <phoneticPr fontId="2" type="noConversion"/>
  </si>
  <si>
    <t>대경산업 大</t>
    <phoneticPr fontId="2" type="noConversion"/>
  </si>
  <si>
    <t>대경산업 中</t>
    <phoneticPr fontId="2" type="noConversion"/>
  </si>
  <si>
    <t>자루포함, 폭19cm,길이 36cm</t>
    <phoneticPr fontId="2" type="noConversion"/>
  </si>
  <si>
    <t>길이 19cm</t>
    <phoneticPr fontId="2" type="noConversion"/>
  </si>
  <si>
    <t>길이 53cm</t>
    <phoneticPr fontId="2" type="noConversion"/>
  </si>
  <si>
    <t>지름 35cm</t>
    <phoneticPr fontId="2" type="noConversion"/>
  </si>
  <si>
    <t>50㎖, 재질:PET</t>
    <phoneticPr fontId="2" type="noConversion"/>
  </si>
  <si>
    <t>필</t>
    <phoneticPr fontId="2" type="noConversion"/>
  </si>
  <si>
    <t>고화력, NK골드,이동식</t>
    <phoneticPr fontId="2" type="noConversion"/>
  </si>
  <si>
    <t>삽크기:235*180mm</t>
    <phoneticPr fontId="2" type="noConversion"/>
  </si>
  <si>
    <t>광성테크놀, KS-4108T</t>
    <phoneticPr fontId="2" type="noConversion"/>
  </si>
  <si>
    <t>수지식기전용 20kg</t>
    <phoneticPr fontId="2" type="noConversion"/>
  </si>
  <si>
    <t>오븐크리너</t>
    <phoneticPr fontId="2" type="noConversion"/>
  </si>
  <si>
    <t>오븐기세척제20kg</t>
    <phoneticPr fontId="2" type="noConversion"/>
  </si>
  <si>
    <t>켤레</t>
    <phoneticPr fontId="2" type="noConversion"/>
  </si>
  <si>
    <t>켤레</t>
    <phoneticPr fontId="2" type="noConversion"/>
  </si>
  <si>
    <t>스텐삽</t>
    <phoneticPr fontId="2" type="noConversion"/>
  </si>
  <si>
    <t>식판</t>
    <phoneticPr fontId="2" type="noConversion"/>
  </si>
  <si>
    <t>9cm</t>
    <phoneticPr fontId="2" type="noConversion"/>
  </si>
  <si>
    <t>위생장화</t>
    <phoneticPr fontId="2" type="noConversion"/>
  </si>
  <si>
    <t>크린화이트</t>
    <phoneticPr fontId="2" type="noConversion"/>
  </si>
  <si>
    <t>광성테크놀, 민속6볼,지름13.5cm</t>
    <phoneticPr fontId="2" type="noConversion"/>
  </si>
  <si>
    <t>유한락스, 1ℓ*12개입/1Box</t>
    <phoneticPr fontId="2" type="noConversion"/>
  </si>
  <si>
    <t>광성테크놀, 민속8볼,지름19.0cm</t>
    <phoneticPr fontId="2" type="noConversion"/>
  </si>
  <si>
    <t>스텐렌스 304, 손잡이 ABS</t>
    <phoneticPr fontId="2" type="noConversion"/>
  </si>
  <si>
    <t>승원상사, 길이20cm</t>
    <phoneticPr fontId="2" type="noConversion"/>
  </si>
  <si>
    <t>3M, AL-345, 150*230mm</t>
    <phoneticPr fontId="2" type="noConversion"/>
  </si>
  <si>
    <t>HKDP-171</t>
    <phoneticPr fontId="2" type="noConversion"/>
  </si>
  <si>
    <t>100ℓ</t>
    <phoneticPr fontId="2" type="noConversion"/>
  </si>
  <si>
    <t>장</t>
    <phoneticPr fontId="2" type="noConversion"/>
  </si>
  <si>
    <t>대진고무, 650mm</t>
    <phoneticPr fontId="2" type="noConversion"/>
  </si>
  <si>
    <t>함마톤 양수냄비, 30cm</t>
    <phoneticPr fontId="2" type="noConversion"/>
  </si>
  <si>
    <t>HKMM 지름 455*740mm</t>
    <phoneticPr fontId="2" type="noConversion"/>
  </si>
  <si>
    <t>HKSAB(150*180)</t>
    <phoneticPr fontId="2" type="noConversion"/>
  </si>
  <si>
    <t>옷장용 , 1박스 18개입</t>
    <phoneticPr fontId="2" type="noConversion"/>
  </si>
  <si>
    <t>220g*28개입, 버너용</t>
    <phoneticPr fontId="2" type="noConversion"/>
  </si>
  <si>
    <t>스텐그릇</t>
    <phoneticPr fontId="2" type="noConversion"/>
  </si>
  <si>
    <t>스텐컵</t>
    <phoneticPr fontId="2" type="noConversion"/>
  </si>
  <si>
    <t>염분계</t>
    <phoneticPr fontId="2" type="noConversion"/>
  </si>
  <si>
    <t>HK-SS31A, 20*30*233</t>
    <phoneticPr fontId="2" type="noConversion"/>
  </si>
  <si>
    <t>발포정-500정(1정 1.08g)</t>
    <phoneticPr fontId="2" type="noConversion"/>
  </si>
  <si>
    <t>병</t>
    <phoneticPr fontId="2" type="noConversion"/>
  </si>
  <si>
    <t>운동화</t>
    <phoneticPr fontId="2" type="noConversion"/>
  </si>
  <si>
    <t>원형바구니</t>
    <phoneticPr fontId="2" type="noConversion"/>
  </si>
  <si>
    <t>폴리푸로칠렌, 27cm</t>
    <phoneticPr fontId="2" type="noConversion"/>
  </si>
  <si>
    <t>위생도마</t>
    <phoneticPr fontId="2" type="noConversion"/>
  </si>
  <si>
    <t>위생장갑</t>
    <phoneticPr fontId="2" type="noConversion"/>
  </si>
  <si>
    <t>1회용(1박스 50장),폴리에틸렌</t>
    <phoneticPr fontId="2" type="noConversion"/>
  </si>
  <si>
    <t>HKC-42, 인삼무늬, 24cm</t>
    <phoneticPr fontId="2" type="noConversion"/>
  </si>
  <si>
    <t>주걱</t>
    <phoneticPr fontId="2" type="noConversion"/>
  </si>
  <si>
    <t>알뜰주걱, 45cm</t>
    <phoneticPr fontId="2" type="noConversion"/>
  </si>
  <si>
    <t>HKF-125, 180mm</t>
    <phoneticPr fontId="2" type="noConversion"/>
  </si>
  <si>
    <t>자루</t>
    <phoneticPr fontId="2" type="noConversion"/>
  </si>
  <si>
    <t>HKCHH, 로켓 샤워분사</t>
    <phoneticPr fontId="2" type="noConversion"/>
  </si>
  <si>
    <t>HKUS-102T, 527*324*153</t>
    <phoneticPr fontId="2" type="noConversion"/>
  </si>
  <si>
    <t>파렛트</t>
    <phoneticPr fontId="2" type="noConversion"/>
  </si>
  <si>
    <t>피존</t>
    <phoneticPr fontId="2" type="noConversion"/>
  </si>
  <si>
    <t>2500㎖</t>
    <phoneticPr fontId="2" type="noConversion"/>
  </si>
  <si>
    <t>순면100%, 폭45cm, 길이정30마</t>
    <phoneticPr fontId="2" type="noConversion"/>
  </si>
  <si>
    <t xml:space="preserve">호스걸이 </t>
    <phoneticPr fontId="2" type="noConversion"/>
  </si>
  <si>
    <t>스탠드형, HKSHH-2, 230*950mm</t>
    <phoneticPr fontId="2" type="noConversion"/>
  </si>
  <si>
    <t>호일</t>
    <phoneticPr fontId="2" type="noConversion"/>
  </si>
  <si>
    <t>데타탄-골드</t>
    <phoneticPr fontId="2" type="noConversion"/>
  </si>
  <si>
    <t>판크리너-S</t>
    <phoneticPr fontId="2" type="noConversion"/>
  </si>
  <si>
    <t>쓰레기봉투</t>
    <phoneticPr fontId="2" type="noConversion"/>
  </si>
  <si>
    <t>옥시크린</t>
    <phoneticPr fontId="2" type="noConversion"/>
  </si>
  <si>
    <t>박스</t>
    <phoneticPr fontId="2" type="noConversion"/>
  </si>
  <si>
    <t>박스</t>
    <phoneticPr fontId="2" type="noConversion"/>
  </si>
  <si>
    <t>필</t>
    <phoneticPr fontId="2" type="noConversion"/>
  </si>
  <si>
    <t>개</t>
    <phoneticPr fontId="2" type="noConversion"/>
  </si>
  <si>
    <t>이동식,노즐포함, ,자동스프링, 20m,</t>
    <phoneticPr fontId="2" type="noConversion"/>
  </si>
  <si>
    <t>가스총</t>
    <phoneticPr fontId="2" type="noConversion"/>
  </si>
  <si>
    <t>가위</t>
    <phoneticPr fontId="2" type="noConversion"/>
  </si>
  <si>
    <t>거품기</t>
    <phoneticPr fontId="2" type="noConversion"/>
  </si>
  <si>
    <t>고무장갑</t>
    <phoneticPr fontId="2" type="noConversion"/>
  </si>
  <si>
    <t>고무호스</t>
    <phoneticPr fontId="2" type="noConversion"/>
  </si>
  <si>
    <t>골무</t>
    <phoneticPr fontId="2" type="noConversion"/>
  </si>
  <si>
    <t>과도</t>
    <phoneticPr fontId="2" type="noConversion"/>
  </si>
  <si>
    <t>국그릇</t>
    <phoneticPr fontId="2" type="noConversion"/>
  </si>
  <si>
    <t>국바가지</t>
    <phoneticPr fontId="2" type="noConversion"/>
  </si>
  <si>
    <t>국자</t>
    <phoneticPr fontId="2" type="noConversion"/>
  </si>
  <si>
    <t>냉면그릇</t>
    <phoneticPr fontId="2" type="noConversion"/>
  </si>
  <si>
    <t>다라(대)</t>
    <phoneticPr fontId="2" type="noConversion"/>
  </si>
  <si>
    <t>다라(소)</t>
    <phoneticPr fontId="2" type="noConversion"/>
  </si>
  <si>
    <t>뚜러펑</t>
    <phoneticPr fontId="2" type="noConversion"/>
  </si>
  <si>
    <t>락     스</t>
    <phoneticPr fontId="2" type="noConversion"/>
  </si>
  <si>
    <t>마포걸레</t>
    <phoneticPr fontId="2" type="noConversion"/>
  </si>
  <si>
    <t>무 깎는칼</t>
    <phoneticPr fontId="2" type="noConversion"/>
  </si>
  <si>
    <t>묵 젓는 망</t>
    <phoneticPr fontId="2" type="noConversion"/>
  </si>
  <si>
    <t>물먹는 하마</t>
    <phoneticPr fontId="2" type="noConversion"/>
  </si>
  <si>
    <t>바닥청소 솔</t>
    <phoneticPr fontId="2" type="noConversion"/>
  </si>
  <si>
    <t>반찬집게</t>
    <phoneticPr fontId="2" type="noConversion"/>
  </si>
  <si>
    <t>방수앞치마</t>
    <phoneticPr fontId="2" type="noConversion"/>
  </si>
  <si>
    <t>보존식용기</t>
    <phoneticPr fontId="2" type="noConversion"/>
  </si>
  <si>
    <t>분무기</t>
    <phoneticPr fontId="2" type="noConversion"/>
  </si>
  <si>
    <t>다기능운반카</t>
    <phoneticPr fontId="2" type="noConversion"/>
  </si>
  <si>
    <t>염소소독발포정</t>
    <phoneticPr fontId="2" type="noConversion"/>
  </si>
  <si>
    <t>청소용메탈호스</t>
    <phoneticPr fontId="2" type="noConversion"/>
  </si>
  <si>
    <t>튀김전용소쿠리</t>
    <phoneticPr fontId="2" type="noConversion"/>
  </si>
  <si>
    <t>소창</t>
    <phoneticPr fontId="2" type="noConversion"/>
  </si>
  <si>
    <t>손톱소독솔</t>
    <phoneticPr fontId="2" type="noConversion"/>
  </si>
  <si>
    <t>개인용, HKNSB-K 70*15(1박스 10개입)</t>
    <phoneticPr fontId="2" type="noConversion"/>
  </si>
  <si>
    <t>박스</t>
    <phoneticPr fontId="2" type="noConversion"/>
  </si>
  <si>
    <t>수도샤워기</t>
    <phoneticPr fontId="2" type="noConversion"/>
  </si>
  <si>
    <t>접시</t>
    <phoneticPr fontId="2" type="noConversion"/>
  </si>
  <si>
    <t>개</t>
    <phoneticPr fontId="2" type="noConversion"/>
  </si>
  <si>
    <t>박스</t>
    <phoneticPr fontId="2" type="noConversion"/>
  </si>
  <si>
    <t>핸드타올200매(2겹)</t>
    <phoneticPr fontId="2" type="noConversion"/>
  </si>
  <si>
    <t>30*200(215*215*2겹)=6,000장</t>
    <phoneticPr fontId="2" type="noConversion"/>
  </si>
  <si>
    <t>박스</t>
    <phoneticPr fontId="2" type="noConversion"/>
  </si>
  <si>
    <t>소요예산</t>
    <phoneticPr fontId="2" type="noConversion"/>
  </si>
  <si>
    <t>감자칼</t>
    <phoneticPr fontId="2" type="noConversion"/>
  </si>
  <si>
    <t>1분기</t>
    <phoneticPr fontId="2" type="noConversion"/>
  </si>
  <si>
    <t>2분기</t>
  </si>
  <si>
    <t>3분기</t>
  </si>
  <si>
    <t>4분기</t>
  </si>
  <si>
    <t>면장갑(남자)</t>
    <phoneticPr fontId="2" type="noConversion"/>
  </si>
  <si>
    <t>면장갑(여자)</t>
    <phoneticPr fontId="2" type="noConversion"/>
  </si>
  <si>
    <t>채칼</t>
    <phoneticPr fontId="2" type="noConversion"/>
  </si>
  <si>
    <t>봉칼갈이</t>
    <phoneticPr fontId="2" type="noConversion"/>
  </si>
  <si>
    <t>플라스틱자바라</t>
    <phoneticPr fontId="2" type="noConversion"/>
  </si>
  <si>
    <t>위생통(국통)</t>
    <phoneticPr fontId="2" type="noConversion"/>
  </si>
  <si>
    <t>셋두자리항아리</t>
    <phoneticPr fontId="2" type="noConversion"/>
  </si>
  <si>
    <t>개</t>
    <phoneticPr fontId="2" type="noConversion"/>
  </si>
  <si>
    <t>매직크리너</t>
    <phoneticPr fontId="2" type="noConversion"/>
  </si>
  <si>
    <t>뉴데라임</t>
    <phoneticPr fontId="2" type="noConversion"/>
  </si>
  <si>
    <t>스프레이건</t>
    <phoneticPr fontId="2" type="noConversion"/>
  </si>
  <si>
    <t>건지개</t>
    <phoneticPr fontId="2" type="noConversion"/>
  </si>
  <si>
    <t>스텐찜기</t>
    <phoneticPr fontId="2" type="noConversion"/>
  </si>
  <si>
    <t>사각소쿠리</t>
    <phoneticPr fontId="2" type="noConversion"/>
  </si>
  <si>
    <t>스텐받드</t>
    <phoneticPr fontId="2" type="noConversion"/>
  </si>
  <si>
    <t>전기세척기 철솔</t>
    <phoneticPr fontId="2" type="noConversion"/>
  </si>
  <si>
    <t>빨래건조기</t>
    <phoneticPr fontId="2" type="noConversion"/>
  </si>
  <si>
    <t>전동칼갈이</t>
    <phoneticPr fontId="2" type="noConversion"/>
  </si>
  <si>
    <t>대</t>
    <phoneticPr fontId="2" type="noConversion"/>
  </si>
  <si>
    <t>먼지제거테이프</t>
    <phoneticPr fontId="2" type="noConversion"/>
  </si>
  <si>
    <t>먼지제거테이프(리필용)</t>
    <phoneticPr fontId="2" type="noConversion"/>
  </si>
  <si>
    <t>데타탄-LN</t>
    <phoneticPr fontId="2" type="noConversion"/>
  </si>
  <si>
    <t>카미카-SD</t>
    <phoneticPr fontId="2" type="noConversion"/>
  </si>
  <si>
    <t>포미</t>
    <phoneticPr fontId="2" type="noConversion"/>
  </si>
  <si>
    <t>소독제 희석통</t>
    <phoneticPr fontId="2" type="noConversion"/>
  </si>
  <si>
    <t>투명보관함(대)</t>
    <phoneticPr fontId="2" type="noConversion"/>
  </si>
  <si>
    <t>투명보관함(중)</t>
    <phoneticPr fontId="2" type="noConversion"/>
  </si>
  <si>
    <t>투명보관함(소)</t>
    <phoneticPr fontId="2" type="noConversion"/>
  </si>
  <si>
    <t>스텐중량소쿠리(소)</t>
    <phoneticPr fontId="2" type="noConversion"/>
  </si>
  <si>
    <t>스텐중량소쿠리(중)</t>
    <phoneticPr fontId="2" type="noConversion"/>
  </si>
  <si>
    <t>스텐중량소쿠리(대)</t>
    <phoneticPr fontId="2" type="noConversion"/>
  </si>
  <si>
    <t>스텐중량소쿠리(특대)</t>
    <phoneticPr fontId="2" type="noConversion"/>
  </si>
  <si>
    <t>PC받드</t>
    <phoneticPr fontId="2" type="noConversion"/>
  </si>
  <si>
    <t>바이오크린콜</t>
    <phoneticPr fontId="2" type="noConversion"/>
  </si>
  <si>
    <t>봉</t>
    <phoneticPr fontId="2" type="noConversion"/>
  </si>
  <si>
    <t>통</t>
    <phoneticPr fontId="2" type="noConversion"/>
  </si>
  <si>
    <t>넘버원</t>
    <phoneticPr fontId="2" type="noConversion"/>
  </si>
  <si>
    <t>1.8kg</t>
    <phoneticPr fontId="2" type="noConversion"/>
  </si>
  <si>
    <t>크린엔스미스</t>
    <phoneticPr fontId="2" type="noConversion"/>
  </si>
  <si>
    <t>화인글라스</t>
    <phoneticPr fontId="2" type="noConversion"/>
  </si>
  <si>
    <t>홈스타</t>
    <phoneticPr fontId="2" type="noConversion"/>
  </si>
  <si>
    <t>참그린</t>
    <phoneticPr fontId="2" type="noConversion"/>
  </si>
  <si>
    <t>월평균구매량</t>
    <phoneticPr fontId="2" type="noConversion"/>
  </si>
  <si>
    <t>고기다듬기</t>
    <phoneticPr fontId="2" type="noConversion"/>
  </si>
  <si>
    <t>팩</t>
    <phoneticPr fontId="2" type="noConversion"/>
  </si>
  <si>
    <t>장</t>
    <phoneticPr fontId="2" type="noConversion"/>
  </si>
  <si>
    <t>바가지</t>
    <phoneticPr fontId="2" type="noConversion"/>
  </si>
  <si>
    <t>방문자 가운</t>
    <phoneticPr fontId="2" type="noConversion"/>
  </si>
  <si>
    <t>소주잔</t>
    <phoneticPr fontId="2" type="noConversion"/>
  </si>
  <si>
    <t>소쿠리</t>
    <phoneticPr fontId="2" type="noConversion"/>
  </si>
  <si>
    <t>수저통</t>
    <phoneticPr fontId="2" type="noConversion"/>
  </si>
  <si>
    <t>숟가락</t>
    <phoneticPr fontId="2" type="noConversion"/>
  </si>
  <si>
    <t>스텐아미</t>
    <phoneticPr fontId="2" type="noConversion"/>
  </si>
  <si>
    <t>식탁보</t>
    <phoneticPr fontId="2" type="noConversion"/>
  </si>
  <si>
    <t>쓰레받기</t>
    <phoneticPr fontId="2" type="noConversion"/>
  </si>
  <si>
    <t>양념통(가루)</t>
    <phoneticPr fontId="2" type="noConversion"/>
  </si>
  <si>
    <t>양념통(액체)</t>
    <phoneticPr fontId="2" type="noConversion"/>
  </si>
  <si>
    <t>양동이</t>
    <phoneticPr fontId="2" type="noConversion"/>
  </si>
  <si>
    <t>양식그릇</t>
    <phoneticPr fontId="2" type="noConversion"/>
  </si>
  <si>
    <t>양식칼</t>
    <phoneticPr fontId="2" type="noConversion"/>
  </si>
  <si>
    <t>양식포크</t>
    <phoneticPr fontId="2" type="noConversion"/>
  </si>
  <si>
    <t>오븐용 석쇠판</t>
    <phoneticPr fontId="2" type="noConversion"/>
  </si>
  <si>
    <t>오븐 장갑</t>
    <phoneticPr fontId="2" type="noConversion"/>
  </si>
  <si>
    <t>종이컵</t>
    <phoneticPr fontId="2" type="noConversion"/>
  </si>
  <si>
    <t>컵덮개(유리)</t>
    <phoneticPr fontId="2" type="noConversion"/>
  </si>
  <si>
    <t>크리스탈 양주컵</t>
    <phoneticPr fontId="2" type="noConversion"/>
  </si>
  <si>
    <t>크리스탈 얼음그릇</t>
    <phoneticPr fontId="2" type="noConversion"/>
  </si>
  <si>
    <t>크리스탈 컵</t>
    <phoneticPr fontId="2" type="noConversion"/>
  </si>
  <si>
    <t>티스푼</t>
    <phoneticPr fontId="2" type="noConversion"/>
  </si>
  <si>
    <t>예정
단가(원)</t>
    <phoneticPr fontId="2" type="noConversion"/>
  </si>
  <si>
    <t>비고</t>
    <phoneticPr fontId="2" type="noConversion"/>
  </si>
  <si>
    <t>지름310cm, HKB-CH35(굵은망)</t>
    <phoneticPr fontId="2" type="noConversion"/>
  </si>
  <si>
    <t>HKC-SB67, 지름152*87*510</t>
    <phoneticPr fontId="2" type="noConversion"/>
  </si>
  <si>
    <t>HKUS-277, 10인치</t>
    <phoneticPr fontId="2" type="noConversion"/>
  </si>
  <si>
    <t>튀김건지개</t>
    <phoneticPr fontId="2" type="noConversion"/>
  </si>
  <si>
    <t>HKUS-670(지름350)</t>
    <phoneticPr fontId="2" type="noConversion"/>
  </si>
  <si>
    <t>위생앞치마,㈜HK, 사이즈:65*97cm</t>
    <phoneticPr fontId="2" type="noConversion"/>
  </si>
  <si>
    <t>공업용고무장갑</t>
    <phoneticPr fontId="2" type="noConversion"/>
  </si>
  <si>
    <t>㈜명진,물개표. 롱사이즈</t>
    <phoneticPr fontId="2" type="noConversion"/>
  </si>
  <si>
    <t>일반 시중 규격</t>
    <phoneticPr fontId="2" type="noConversion"/>
  </si>
  <si>
    <t>후라이팬</t>
    <phoneticPr fontId="2" type="noConversion"/>
  </si>
  <si>
    <t>테팔 아마탈 후라이팬(30cm)</t>
    <phoneticPr fontId="2" type="noConversion"/>
  </si>
  <si>
    <t>HKBS-6P</t>
    <phoneticPr fontId="2" type="noConversion"/>
  </si>
  <si>
    <t>경동알미늄, 지름 56cm</t>
    <phoneticPr fontId="2" type="noConversion"/>
  </si>
  <si>
    <t>사이즈:321*262*102mm ㈜HK, HKUS-108(뚜껑만)</t>
    <phoneticPr fontId="2" type="noConversion"/>
  </si>
  <si>
    <t>사이즈:264*162*102mm ㈜HK, HKUS-116(뚜껑만)</t>
    <phoneticPr fontId="2" type="noConversion"/>
  </si>
  <si>
    <t>다대스푼</t>
    <phoneticPr fontId="2" type="noConversion"/>
  </si>
  <si>
    <t>HKC-SP22A(대)</t>
    <phoneticPr fontId="2" type="noConversion"/>
  </si>
  <si>
    <t>배식국자</t>
    <phoneticPr fontId="2" type="noConversion"/>
  </si>
  <si>
    <t>HKC-K29(지름105*290)</t>
    <phoneticPr fontId="2" type="noConversion"/>
  </si>
  <si>
    <t>2007년 총계</t>
    <phoneticPr fontId="2" type="noConversion"/>
  </si>
  <si>
    <t>※ 2006년 총계 : 17,800,000원</t>
    <phoneticPr fontId="2" type="noConversion"/>
  </si>
  <si>
    <r>
      <t>1</t>
    </r>
    <r>
      <rPr>
        <sz val="11"/>
        <rFont val="돋움"/>
        <family val="3"/>
        <charset val="129"/>
      </rPr>
      <t>7,831,800원</t>
    </r>
    <phoneticPr fontId="2" type="noConversion"/>
  </si>
  <si>
    <t>2007년 구입량</t>
    <phoneticPr fontId="2" type="noConversion"/>
  </si>
  <si>
    <t>2008년도 식당소모품수급 List(안)</t>
    <phoneticPr fontId="2" type="noConversion"/>
  </si>
  <si>
    <t>유니켐 고르나라 젓가락고르기</t>
    <phoneticPr fontId="2" type="noConversion"/>
  </si>
  <si>
    <t>젓가락고르기</t>
    <phoneticPr fontId="2" type="noConversion"/>
  </si>
  <si>
    <t>세트</t>
    <phoneticPr fontId="2" type="noConversion"/>
  </si>
  <si>
    <t>대나무바구니</t>
    <phoneticPr fontId="2" type="noConversion"/>
  </si>
  <si>
    <t>대나무바구니(원형)</t>
    <phoneticPr fontId="2" type="noConversion"/>
  </si>
  <si>
    <t>500*300*70</t>
    <phoneticPr fontId="2" type="noConversion"/>
  </si>
  <si>
    <t>450*270*60</t>
    <phoneticPr fontId="2" type="noConversion"/>
  </si>
  <si>
    <t>200*120*90</t>
    <phoneticPr fontId="2" type="noConversion"/>
  </si>
  <si>
    <t>방수앞치마</t>
    <phoneticPr fontId="2" type="noConversion"/>
  </si>
  <si>
    <t>흰색, 끈있는앞치마,사이즈:120*120</t>
    <phoneticPr fontId="2" type="noConversion"/>
  </si>
  <si>
    <t>보온포트</t>
    <phoneticPr fontId="2" type="noConversion"/>
  </si>
  <si>
    <t>쿠쿠 전기보온포드(cwp-302w)</t>
    <phoneticPr fontId="2" type="noConversion"/>
  </si>
  <si>
    <t>스쿠프</t>
    <phoneticPr fontId="2" type="noConversion"/>
  </si>
  <si>
    <t>HKC-SC56(지름135)</t>
    <phoneticPr fontId="2" type="noConversion"/>
  </si>
  <si>
    <t>힌색, 타이아표 보생,향균, 악취제거용</t>
    <phoneticPr fontId="2" type="noConversion"/>
  </si>
  <si>
    <t>수도꼭지</t>
    <phoneticPr fontId="2" type="noConversion"/>
  </si>
  <si>
    <t>시중규격준용</t>
    <phoneticPr fontId="2" type="noConversion"/>
  </si>
  <si>
    <t>토시</t>
    <phoneticPr fontId="2" type="noConversion"/>
  </si>
  <si>
    <t>방수, 흰색</t>
    <phoneticPr fontId="2" type="noConversion"/>
  </si>
  <si>
    <t>방수, 면</t>
    <phoneticPr fontId="2" type="noConversion"/>
  </si>
  <si>
    <t>써모라벨</t>
    <phoneticPr fontId="2" type="noConversion"/>
  </si>
  <si>
    <t>곽</t>
    <phoneticPr fontId="2" type="noConversion"/>
  </si>
  <si>
    <t>테스트페이퍼(PH)</t>
    <phoneticPr fontId="2" type="noConversion"/>
  </si>
  <si>
    <t>테스트페이퍼(염소농도)</t>
    <phoneticPr fontId="2" type="noConversion"/>
  </si>
  <si>
    <t>HK-phtp</t>
    <phoneticPr fontId="2" type="noConversion"/>
  </si>
  <si>
    <t>HK-CTP-1</t>
    <phoneticPr fontId="2" type="noConversion"/>
  </si>
  <si>
    <t>롤</t>
    <phoneticPr fontId="2" type="noConversion"/>
  </si>
  <si>
    <t>LR-54.3</t>
    <phoneticPr fontId="2" type="noConversion"/>
  </si>
  <si>
    <t>스폰지</t>
    <phoneticPr fontId="2" type="noConversion"/>
  </si>
  <si>
    <t>스퀴지(작업대용)</t>
    <phoneticPr fontId="2" type="noConversion"/>
  </si>
  <si>
    <t>스퀴지(바닥용)</t>
    <phoneticPr fontId="2" type="noConversion"/>
  </si>
  <si>
    <t>HKS-B, 폭:300mmm, 봉길이:200mm</t>
    <phoneticPr fontId="2" type="noConversion"/>
  </si>
  <si>
    <t>HKS-C, 폭:550mmm, 봉길이:1500mm</t>
    <phoneticPr fontId="2" type="noConversion"/>
  </si>
  <si>
    <t>개</t>
    <phoneticPr fontId="2" type="noConversion"/>
  </si>
  <si>
    <t>계량컵</t>
    <phoneticPr fontId="2" type="noConversion"/>
  </si>
  <si>
    <t>선풍기</t>
    <phoneticPr fontId="2" type="noConversion"/>
  </si>
  <si>
    <t>신일전자(sif-160, WGB)</t>
    <phoneticPr fontId="2" type="noConversion"/>
  </si>
  <si>
    <t>대</t>
    <phoneticPr fontId="2" type="noConversion"/>
  </si>
  <si>
    <t>스텐받드</t>
    <phoneticPr fontId="2" type="noConversion"/>
  </si>
  <si>
    <t>354*325*65, ㈜HK</t>
    <phoneticPr fontId="2" type="noConversion"/>
  </si>
  <si>
    <t>265*325*200</t>
    <phoneticPr fontId="2" type="noConversion"/>
  </si>
  <si>
    <t>대나무주걱</t>
    <phoneticPr fontId="2" type="noConversion"/>
  </si>
  <si>
    <t>주전자(大)</t>
    <phoneticPr fontId="2" type="noConversion"/>
  </si>
  <si>
    <t>주전자(小)</t>
    <phoneticPr fontId="2" type="noConversion"/>
  </si>
  <si>
    <t>스텐레스주전자, 5L</t>
    <phoneticPr fontId="2" type="noConversion"/>
  </si>
  <si>
    <t>분홍, 끈있는앞치마,사이즈:120*120</t>
    <phoneticPr fontId="2" type="noConversion"/>
  </si>
  <si>
    <t>파랑, 끈있는앞치마,사이즈:120*120</t>
    <phoneticPr fontId="2" type="noConversion"/>
  </si>
  <si>
    <t>대화, 대(3호)-분홍,KSM 6633</t>
    <phoneticPr fontId="2" type="noConversion"/>
  </si>
  <si>
    <t>1회용 지퍼팩</t>
    <phoneticPr fontId="2" type="noConversion"/>
  </si>
  <si>
    <t>면행주</t>
    <phoneticPr fontId="2" type="noConversion"/>
  </si>
  <si>
    <t>스텐레스 양동이</t>
    <phoneticPr fontId="2" type="noConversion"/>
  </si>
  <si>
    <t>스텐아미</t>
    <phoneticPr fontId="2" type="noConversion"/>
  </si>
  <si>
    <t>손잡이 나무, 굵은망, 지름 30cm</t>
    <phoneticPr fontId="2" type="noConversion"/>
  </si>
  <si>
    <t>발판</t>
    <phoneticPr fontId="2" type="noConversion"/>
  </si>
  <si>
    <t>코브라</t>
    <phoneticPr fontId="2" type="noConversion"/>
  </si>
  <si>
    <t>M</t>
    <phoneticPr fontId="2" type="noConversion"/>
  </si>
  <si>
    <t>수도꼭지 부착용 샤워꼭지</t>
    <phoneticPr fontId="2" type="noConversion"/>
  </si>
  <si>
    <t>열쇠</t>
    <phoneticPr fontId="2" type="noConversion"/>
  </si>
  <si>
    <t>넘버링 열쇠(비밀번호 4개)</t>
    <phoneticPr fontId="2" type="noConversion"/>
  </si>
  <si>
    <t>스프링반달집게</t>
    <phoneticPr fontId="2" type="noConversion"/>
  </si>
  <si>
    <t>컵선반</t>
    <phoneticPr fontId="2" type="noConversion"/>
  </si>
  <si>
    <t>침치통</t>
    <phoneticPr fontId="2" type="noConversion"/>
  </si>
  <si>
    <t>높이 62cm</t>
    <phoneticPr fontId="2" type="noConversion"/>
  </si>
  <si>
    <t>염분계 건전지</t>
    <phoneticPr fontId="2" type="noConversion"/>
  </si>
  <si>
    <t>디지털온도계</t>
    <phoneticPr fontId="2" type="noConversion"/>
  </si>
  <si>
    <t>주방 방문자 출입용 위생 가운(부직포,모자, 마스크 포함)</t>
    <phoneticPr fontId="2" type="noConversion"/>
  </si>
  <si>
    <t>온도측정용라벨, HK-SI</t>
    <phoneticPr fontId="2" type="noConversion"/>
  </si>
  <si>
    <t>물수건</t>
    <phoneticPr fontId="2" type="noConversion"/>
  </si>
  <si>
    <t>수저</t>
    <phoneticPr fontId="2" type="noConversion"/>
  </si>
  <si>
    <t>귀빈접대용수저</t>
    <phoneticPr fontId="2" type="noConversion"/>
  </si>
  <si>
    <t>벌</t>
    <phoneticPr fontId="2" type="noConversion"/>
  </si>
  <si>
    <t>과일접시</t>
    <phoneticPr fontId="2" type="noConversion"/>
  </si>
  <si>
    <t>삼각이젤</t>
    <phoneticPr fontId="2" type="noConversion"/>
  </si>
  <si>
    <t>옷걸이</t>
    <phoneticPr fontId="2" type="noConversion"/>
  </si>
  <si>
    <t>벽 부착용, 길이 1m내외, 옷걸이 6-8개</t>
    <phoneticPr fontId="2" type="noConversion"/>
  </si>
  <si>
    <t>스텐계량컵(HKB-cu29, 180ml)</t>
    <phoneticPr fontId="2" type="noConversion"/>
  </si>
  <si>
    <t>고기다듬기</t>
    <phoneticPr fontId="2" type="noConversion"/>
  </si>
  <si>
    <t>태화, 대(3호)-노랑,KSM 6634</t>
    <phoneticPr fontId="2" type="noConversion"/>
  </si>
  <si>
    <t>행천자기, 지름 27cm</t>
    <phoneticPr fontId="2" type="noConversion"/>
  </si>
  <si>
    <t>105*215mm(200매 30개입/박스),유한킴벌리</t>
    <phoneticPr fontId="2" type="noConversion"/>
  </si>
  <si>
    <t>냉장고 냉장, 냉동실 온도 측정용</t>
    <phoneticPr fontId="2" type="noConversion"/>
  </si>
  <si>
    <t>3M "깔끔이", 102mm*4.6M(30시트)</t>
    <phoneticPr fontId="2" type="noConversion"/>
  </si>
  <si>
    <t>3M "깔끔이", 102mm*4.6M</t>
    <phoneticPr fontId="2" type="noConversion"/>
  </si>
  <si>
    <t>재질 : 면(70%),TC(30%),규격:45g, 흰색</t>
    <phoneticPr fontId="2" type="noConversion"/>
  </si>
  <si>
    <t>재질 : 면(70%),TC(30%),10G, 흰색(가운데녹색줄무늬)</t>
    <phoneticPr fontId="2" type="noConversion"/>
  </si>
  <si>
    <t>면100% 가로30,세로30cm,흰색</t>
    <phoneticPr fontId="2" type="noConversion"/>
  </si>
  <si>
    <t>락앤락물병, 900ml(78*78*209),Pet소재</t>
    <phoneticPr fontId="2" type="noConversion"/>
  </si>
  <si>
    <t>물 떠는 용도,원형바가지</t>
    <phoneticPr fontId="2" type="noConversion"/>
  </si>
  <si>
    <t>힌색,끈있는 앞치마,사이즈:90*120㈜HK</t>
    <phoneticPr fontId="2" type="noConversion"/>
  </si>
  <si>
    <t>독일야스리9인치, 제조사 : 기센, 원산지 : 독일</t>
    <phoneticPr fontId="2" type="noConversion"/>
  </si>
  <si>
    <t>122cm*60*103 재질:스텐27종</t>
    <phoneticPr fontId="2" type="noConversion"/>
  </si>
  <si>
    <t>사이즈:400*280*200mm, 재질:STS-304,㈜HK,HKSS</t>
    <phoneticPr fontId="2" type="noConversion"/>
  </si>
  <si>
    <t>물 떠먹는 사기 물컵</t>
    <phoneticPr fontId="2" type="noConversion"/>
  </si>
  <si>
    <t>62cm*68cm, 135L, 옹기, 양협토기</t>
    <phoneticPr fontId="2" type="noConversion"/>
  </si>
  <si>
    <t>일반 소주잔 용</t>
    <phoneticPr fontId="2" type="noConversion"/>
  </si>
  <si>
    <t>30마</t>
    <phoneticPr fontId="2" type="noConversion"/>
  </si>
  <si>
    <t>소,중,대</t>
    <phoneticPr fontId="2" type="noConversion"/>
  </si>
  <si>
    <t>일반 수저담는 용도</t>
    <phoneticPr fontId="2" type="noConversion"/>
  </si>
  <si>
    <t>일반 숟가락</t>
    <phoneticPr fontId="2" type="noConversion"/>
  </si>
  <si>
    <t>27종, 스텐레스, 20mm</t>
    <phoneticPr fontId="2" type="noConversion"/>
  </si>
  <si>
    <t>각종 튀김류 건지개용</t>
    <phoneticPr fontId="2" type="noConversion"/>
  </si>
  <si>
    <t>재질:스테인레스,크기(대)</t>
    <phoneticPr fontId="2" type="noConversion"/>
  </si>
  <si>
    <t>사이즈:527*324*153mm ㈜HK, HKUS-102T</t>
    <phoneticPr fontId="2" type="noConversion"/>
  </si>
  <si>
    <t>HK㈜ 550*120*252</t>
    <phoneticPr fontId="2" type="noConversion"/>
  </si>
  <si>
    <t>HK㈜ 600*120*268</t>
    <phoneticPr fontId="2" type="noConversion"/>
  </si>
  <si>
    <t>HK㈜ 650*120*275</t>
    <phoneticPr fontId="2" type="noConversion"/>
  </si>
  <si>
    <t>HK㈜ 700*120*290</t>
    <phoneticPr fontId="2" type="noConversion"/>
  </si>
  <si>
    <t>각종 식탁보 용</t>
    <phoneticPr fontId="2" type="noConversion"/>
  </si>
  <si>
    <t>50ℓ(600장), 종량제 봉투(천안시)</t>
    <phoneticPr fontId="2" type="noConversion"/>
  </si>
  <si>
    <t>일반 청소용 쓰레받기</t>
    <phoneticPr fontId="2" type="noConversion"/>
  </si>
  <si>
    <t>일반 양념통(가루용)</t>
    <phoneticPr fontId="2" type="noConversion"/>
  </si>
  <si>
    <t>일반 양념통(액체용)</t>
    <phoneticPr fontId="2" type="noConversion"/>
  </si>
  <si>
    <t>돈까스용 양식그릇</t>
    <phoneticPr fontId="2" type="noConversion"/>
  </si>
  <si>
    <t>돈까스용 포크</t>
    <phoneticPr fontId="2" type="noConversion"/>
  </si>
  <si>
    <t>돈까스용 칼</t>
    <phoneticPr fontId="2" type="noConversion"/>
  </si>
  <si>
    <t>오픈용 석쇠판</t>
    <phoneticPr fontId="2" type="noConversion"/>
  </si>
  <si>
    <t>오븐용 장갑</t>
    <phoneticPr fontId="2" type="noConversion"/>
  </si>
  <si>
    <t>㈜월드컵,스완(2),백색,합성피역</t>
    <phoneticPr fontId="2" type="noConversion"/>
  </si>
  <si>
    <t>1회용 숟가락</t>
    <phoneticPr fontId="2" type="noConversion"/>
  </si>
  <si>
    <t>1회용 그릇류</t>
    <phoneticPr fontId="2" type="noConversion"/>
  </si>
  <si>
    <t>가로80cm, 세로38cm, 두께 2.5cm</t>
    <phoneticPr fontId="2" type="noConversion"/>
  </si>
  <si>
    <t>가로30cm, 세로38cm, 두께 2.6cm</t>
    <phoneticPr fontId="2" type="noConversion"/>
  </si>
  <si>
    <t>재질:부직포,사이즈:29*15(대), 1박스:50개,흰색,남성용</t>
    <phoneticPr fontId="2" type="noConversion"/>
  </si>
  <si>
    <t>사이즈(직경*높이:250*250), 20L, 재질:국내산04스테인레스27종,㈜리빙월드</t>
    <phoneticPr fontId="2" type="noConversion"/>
  </si>
  <si>
    <t>승리상사㈜ 전기마루세척기 BP-16S에 사용하는 세척솔(재질:쇠솔,브러쉬크기:400mm)</t>
    <phoneticPr fontId="2" type="noConversion"/>
  </si>
  <si>
    <t>HKCC-101(대), ㈜HK</t>
    <phoneticPr fontId="2" type="noConversion"/>
  </si>
  <si>
    <t>광성테크놀, KS-200B2</t>
    <phoneticPr fontId="2" type="noConversion"/>
  </si>
  <si>
    <t>일반 종이컵</t>
    <phoneticPr fontId="2" type="noConversion"/>
  </si>
  <si>
    <t>HKF-125, 180mm,빨강</t>
    <phoneticPr fontId="2" type="noConversion"/>
  </si>
  <si>
    <t>HKF-125, 180mm,파랑</t>
    <phoneticPr fontId="2" type="noConversion"/>
  </si>
  <si>
    <t>HKF-125, 180mm,노랑</t>
    <phoneticPr fontId="2" type="noConversion"/>
  </si>
  <si>
    <t>HKF-125, 180mm,초록</t>
    <phoneticPr fontId="2" type="noConversion"/>
  </si>
  <si>
    <t>HKF-126, 210mm, 빨강</t>
    <phoneticPr fontId="2" type="noConversion"/>
  </si>
  <si>
    <t>HKF-126, 210mm, 파랑</t>
    <phoneticPr fontId="2" type="noConversion"/>
  </si>
  <si>
    <t>HKF-126, 210mm, 노랑</t>
    <phoneticPr fontId="2" type="noConversion"/>
  </si>
  <si>
    <t>HKF-126, 210mm, 초록</t>
    <phoneticPr fontId="2" type="noConversion"/>
  </si>
  <si>
    <t>금난식도(중), 재질 : 스테인레스, 세신㈜</t>
    <phoneticPr fontId="2" type="noConversion"/>
  </si>
  <si>
    <t>금난식도(대), 재질 : 스테인레스, 세신㈜</t>
    <phoneticPr fontId="2" type="noConversion"/>
  </si>
  <si>
    <t>스텐레스스틸27종, 손잡이:베이크라이트, 용랑:1.5L</t>
    <phoneticPr fontId="2" type="noConversion"/>
  </si>
  <si>
    <t>나인스브이채칼, 한미그린산업㈜/㈜다요</t>
    <phoneticPr fontId="2" type="noConversion"/>
  </si>
  <si>
    <t>청소박사, 스텐렌스 스틸</t>
    <phoneticPr fontId="2" type="noConversion"/>
  </si>
  <si>
    <t>유리잔 컵 덮개</t>
    <phoneticPr fontId="2" type="noConversion"/>
  </si>
  <si>
    <t>일반 얼음 보관용 그릇</t>
    <phoneticPr fontId="2" type="noConversion"/>
  </si>
  <si>
    <t>일반 크리스탈 컵</t>
    <phoneticPr fontId="2" type="noConversion"/>
  </si>
  <si>
    <t>일반 양주용 컵</t>
    <phoneticPr fontId="2" type="noConversion"/>
  </si>
  <si>
    <t>HK㈜ 660*457*381</t>
    <phoneticPr fontId="2" type="noConversion"/>
  </si>
  <si>
    <t>HK㈜ 660*457*304</t>
    <phoneticPr fontId="2" type="noConversion"/>
  </si>
  <si>
    <t>HK㈜ 660*457*229</t>
    <phoneticPr fontId="2" type="noConversion"/>
  </si>
  <si>
    <t>일반 티순푼 용</t>
    <phoneticPr fontId="2" type="noConversion"/>
  </si>
  <si>
    <t>HK㈜ 527*324*102</t>
    <phoneticPr fontId="2" type="noConversion"/>
  </si>
  <si>
    <t>주방세척제 25kg</t>
    <phoneticPr fontId="2" type="noConversion"/>
  </si>
  <si>
    <t>식기세척기 세척용 세제 25kg</t>
    <phoneticPr fontId="2" type="noConversion"/>
  </si>
  <si>
    <t>손소독용 세제 20kg</t>
    <phoneticPr fontId="2" type="noConversion"/>
  </si>
  <si>
    <t>염소소독제(야채,과일용) 1kg</t>
    <phoneticPr fontId="2" type="noConversion"/>
  </si>
  <si>
    <t>㈜무궁화, 넘버원 800g</t>
    <phoneticPr fontId="2" type="noConversion"/>
  </si>
  <si>
    <t>1L</t>
    <phoneticPr fontId="2" type="noConversion"/>
  </si>
  <si>
    <t>유리창 청소용 500g</t>
    <phoneticPr fontId="2" type="noConversion"/>
  </si>
  <si>
    <t>손소독용세제</t>
    <phoneticPr fontId="2" type="noConversion"/>
  </si>
  <si>
    <t>배식대청소용 800g</t>
    <phoneticPr fontId="2" type="noConversion"/>
  </si>
  <si>
    <t>야채소독용 1L</t>
    <phoneticPr fontId="2" type="noConversion"/>
  </si>
  <si>
    <t>6kg</t>
    <phoneticPr fontId="2" type="noConversion"/>
  </si>
  <si>
    <t>염소소독제(칼,도마 등) 80ml / 20통</t>
    <phoneticPr fontId="2" type="noConversion"/>
  </si>
  <si>
    <t>오븐기 세척보조용품</t>
    <phoneticPr fontId="2" type="noConversion"/>
  </si>
  <si>
    <t>소독액 희석물통(20리터)</t>
    <phoneticPr fontId="2" type="noConversion"/>
  </si>
  <si>
    <t>다용도만능세척제20kg(식탁등)</t>
    <phoneticPr fontId="2" type="noConversion"/>
  </si>
  <si>
    <t>길이222mm, 날두께 1.45mm,1박스10개</t>
    <phoneticPr fontId="2" type="noConversion"/>
  </si>
  <si>
    <t>K-305</t>
    <phoneticPr fontId="2" type="noConversion"/>
  </si>
  <si>
    <t>검은비닐봉지</t>
    <phoneticPr fontId="2" type="noConversion"/>
  </si>
  <si>
    <t>태화, 대(3호)-적색,KSM 6633</t>
    <phoneticPr fontId="2" type="noConversion"/>
  </si>
  <si>
    <t>냄비(전골용)</t>
    <phoneticPr fontId="2" type="noConversion"/>
  </si>
  <si>
    <t>냅킨(테이블)</t>
    <phoneticPr fontId="2" type="noConversion"/>
  </si>
  <si>
    <t>VIP 식당용</t>
    <phoneticPr fontId="2" type="noConversion"/>
  </si>
  <si>
    <t>박스</t>
    <phoneticPr fontId="2" type="noConversion"/>
  </si>
  <si>
    <t>멸치다시통</t>
    <phoneticPr fontId="2" type="noConversion"/>
  </si>
  <si>
    <t>묶음</t>
    <phoneticPr fontId="2" type="noConversion"/>
  </si>
  <si>
    <t>분홍,끈있는 앞치마,사이즈:90*121㈜HK</t>
    <phoneticPr fontId="2" type="noConversion"/>
  </si>
  <si>
    <t>휴대용가스렌지</t>
    <phoneticPr fontId="2" type="noConversion"/>
  </si>
  <si>
    <t>부탄가스</t>
    <phoneticPr fontId="2" type="noConversion"/>
  </si>
  <si>
    <t>박스</t>
    <phoneticPr fontId="2" type="noConversion"/>
  </si>
  <si>
    <t>재질:부직포,사이즈:29*15(대), 1박스:51개,흰색,남성용</t>
  </si>
  <si>
    <t>위생모(남)</t>
    <phoneticPr fontId="2" type="noConversion"/>
  </si>
  <si>
    <t>위생모(여)</t>
    <phoneticPr fontId="2" type="noConversion"/>
  </si>
  <si>
    <t>캔오프너</t>
    <phoneticPr fontId="2" type="noConversion"/>
  </si>
  <si>
    <t>투명(플라스틱)받드</t>
    <phoneticPr fontId="2" type="noConversion"/>
  </si>
  <si>
    <t>원형소쿠리(대)</t>
    <phoneticPr fontId="2" type="noConversion"/>
  </si>
  <si>
    <t>원형소쿠리(소)</t>
    <phoneticPr fontId="2" type="noConversion"/>
  </si>
  <si>
    <t>소</t>
    <phoneticPr fontId="2" type="noConversion"/>
  </si>
  <si>
    <t>900*400*30,흰색</t>
    <phoneticPr fontId="2" type="noConversion"/>
  </si>
  <si>
    <t>사니타리크리너</t>
    <phoneticPr fontId="2" type="noConversion"/>
  </si>
  <si>
    <t>스파크</t>
    <phoneticPr fontId="2" type="noConversion"/>
  </si>
  <si>
    <t>해썹큐</t>
    <phoneticPr fontId="2" type="noConversion"/>
  </si>
  <si>
    <t>나프타렌</t>
    <phoneticPr fontId="2" type="noConversion"/>
  </si>
  <si>
    <t>크린딮</t>
    <phoneticPr fontId="2" type="noConversion"/>
  </si>
  <si>
    <t>식탁세척제  20kg</t>
    <phoneticPr fontId="2" type="noConversion"/>
  </si>
  <si>
    <t>습기제거</t>
    <phoneticPr fontId="2" type="noConversion"/>
  </si>
  <si>
    <t>2008년도 수급계획</t>
    <phoneticPr fontId="2" type="noConversion"/>
  </si>
  <si>
    <t>VIP식당용, 곰보 25호</t>
    <phoneticPr fontId="2" type="noConversion"/>
  </si>
  <si>
    <t>냅킨(핸드타올)</t>
    <phoneticPr fontId="2" type="noConversion"/>
  </si>
  <si>
    <t>양수(VIP국솥)</t>
    <phoneticPr fontId="2" type="noConversion"/>
  </si>
  <si>
    <t>이쑤시개(나무)</t>
    <phoneticPr fontId="2" type="noConversion"/>
  </si>
  <si>
    <t>이쑤시개(녹말)</t>
    <phoneticPr fontId="2" type="noConversion"/>
  </si>
  <si>
    <t>이쑤시개(과일)</t>
    <phoneticPr fontId="2" type="noConversion"/>
  </si>
  <si>
    <t>자외선소독등</t>
    <phoneticPr fontId="2" type="noConversion"/>
  </si>
  <si>
    <t>수세미(3M)</t>
    <phoneticPr fontId="2" type="noConversion"/>
  </si>
  <si>
    <t>울스렌3매입(NO.sp430),만경산업</t>
    <phoneticPr fontId="2" type="noConversion"/>
  </si>
  <si>
    <t>수세미(철)</t>
    <phoneticPr fontId="2" type="noConversion"/>
  </si>
  <si>
    <t>수세미(행주)</t>
    <phoneticPr fontId="2" type="noConversion"/>
  </si>
  <si>
    <t>오프너</t>
    <phoneticPr fontId="2" type="noConversion"/>
  </si>
  <si>
    <t>샐러드볼</t>
    <phoneticPr fontId="2" type="noConversion"/>
  </si>
  <si>
    <t>비닐커버</t>
    <phoneticPr fontId="2" type="noConversion"/>
  </si>
  <si>
    <t>롤</t>
    <phoneticPr fontId="2" type="noConversion"/>
  </si>
  <si>
    <t>묵채칼</t>
    <phoneticPr fontId="2" type="noConversion"/>
  </si>
  <si>
    <t>쟁반(사각)</t>
    <phoneticPr fontId="2" type="noConversion"/>
  </si>
  <si>
    <t>쟁반(다과용)</t>
    <phoneticPr fontId="2" type="noConversion"/>
  </si>
  <si>
    <t>물병(소)</t>
    <phoneticPr fontId="2" type="noConversion"/>
  </si>
  <si>
    <t>스텐국그릇</t>
    <phoneticPr fontId="2" type="noConversion"/>
  </si>
  <si>
    <t>스텐밥그릇</t>
    <phoneticPr fontId="2" type="noConversion"/>
  </si>
  <si>
    <t>먼지털이개</t>
    <phoneticPr fontId="2" type="noConversion"/>
  </si>
  <si>
    <t>쟁반(소, 사각)</t>
    <phoneticPr fontId="2" type="noConversion"/>
  </si>
  <si>
    <t>슬라이서</t>
    <phoneticPr fontId="2" type="noConversion"/>
  </si>
  <si>
    <t>일회용 지퍼백</t>
    <phoneticPr fontId="2" type="noConversion"/>
  </si>
  <si>
    <t>일회용 비닐팩</t>
    <phoneticPr fontId="2" type="noConversion"/>
  </si>
  <si>
    <t>일회용젓가락</t>
    <phoneticPr fontId="2" type="noConversion"/>
  </si>
  <si>
    <t>일회용 그릇류</t>
    <phoneticPr fontId="2" type="noConversion"/>
  </si>
  <si>
    <t>일회용 비닐장갑</t>
    <phoneticPr fontId="2" type="noConversion"/>
  </si>
  <si>
    <t>국솥(대)</t>
    <phoneticPr fontId="2" type="noConversion"/>
  </si>
  <si>
    <t>튀김솥</t>
    <phoneticPr fontId="2" type="noConversion"/>
  </si>
  <si>
    <t>후라이팬(볶음용)</t>
    <phoneticPr fontId="2" type="noConversion"/>
  </si>
  <si>
    <t>크리스탈 샴페인컵</t>
    <phoneticPr fontId="2" type="noConversion"/>
  </si>
  <si>
    <t>양념통(사기)</t>
    <phoneticPr fontId="2" type="noConversion"/>
  </si>
  <si>
    <t>박스</t>
    <phoneticPr fontId="2" type="noConversion"/>
  </si>
  <si>
    <t>커피잔 세트</t>
    <phoneticPr fontId="2" type="noConversion"/>
  </si>
  <si>
    <t>숫돌</t>
    <phoneticPr fontId="2" type="noConversion"/>
  </si>
  <si>
    <t>유리컵</t>
    <phoneticPr fontId="2" type="noConversion"/>
  </si>
  <si>
    <t>개</t>
    <phoneticPr fontId="2" type="noConversion"/>
  </si>
  <si>
    <t>빨래판</t>
    <phoneticPr fontId="2" type="noConversion"/>
  </si>
  <si>
    <t>보온밥솥</t>
    <phoneticPr fontId="2" type="noConversion"/>
  </si>
  <si>
    <t>스텐양푼(대)</t>
    <phoneticPr fontId="2" type="noConversion"/>
  </si>
  <si>
    <t>스텐양푼(중)</t>
    <phoneticPr fontId="2" type="noConversion"/>
  </si>
  <si>
    <t>스텐양푼(소)</t>
    <phoneticPr fontId="2" type="noConversion"/>
  </si>
  <si>
    <t>개</t>
    <phoneticPr fontId="2" type="noConversion"/>
  </si>
  <si>
    <t>양은양푼(대)</t>
    <phoneticPr fontId="2" type="noConversion"/>
  </si>
  <si>
    <t>양은양푼(소)</t>
    <phoneticPr fontId="2" type="noConversion"/>
  </si>
  <si>
    <t>김장용비닐봉지</t>
    <phoneticPr fontId="2" type="noConversion"/>
  </si>
  <si>
    <t>묶음</t>
    <phoneticPr fontId="2" type="noConversion"/>
  </si>
  <si>
    <t>스텐덮개</t>
    <phoneticPr fontId="2" type="noConversion"/>
  </si>
  <si>
    <t>개</t>
    <phoneticPr fontId="2" type="noConversion"/>
  </si>
  <si>
    <t>타공받드(대)</t>
    <phoneticPr fontId="2" type="noConversion"/>
  </si>
  <si>
    <t>타공받드(소)</t>
    <phoneticPr fontId="2" type="noConversion"/>
  </si>
  <si>
    <t>양은솥</t>
    <phoneticPr fontId="2" type="noConversion"/>
  </si>
  <si>
    <t>양은채반</t>
    <phoneticPr fontId="2" type="noConversion"/>
  </si>
  <si>
    <t>가스밥솥</t>
    <phoneticPr fontId="2" type="noConversion"/>
  </si>
  <si>
    <t>다용도용기</t>
    <phoneticPr fontId="2" type="noConversion"/>
  </si>
  <si>
    <t>락앤락</t>
    <phoneticPr fontId="2" type="noConversion"/>
  </si>
  <si>
    <t>물 떠먹는 스텐 물컵</t>
    <phoneticPr fontId="2" type="noConversion"/>
  </si>
  <si>
    <t>물컵(사기)</t>
    <phoneticPr fontId="2" type="noConversion"/>
  </si>
  <si>
    <t>물컵(스텐)</t>
    <phoneticPr fontId="2" type="noConversion"/>
  </si>
  <si>
    <t>온수통(스텐)</t>
    <phoneticPr fontId="2" type="noConversion"/>
  </si>
  <si>
    <t>온수통(플라스틱)</t>
    <phoneticPr fontId="2" type="noConversion"/>
  </si>
  <si>
    <t>양식모양틀</t>
    <phoneticPr fontId="2" type="noConversion"/>
  </si>
  <si>
    <t>양식 빵 등 모양틀</t>
    <phoneticPr fontId="2" type="noConversion"/>
  </si>
  <si>
    <t>세트</t>
    <phoneticPr fontId="2" type="noConversion"/>
  </si>
  <si>
    <t>토스터기</t>
    <phoneticPr fontId="2" type="noConversion"/>
  </si>
  <si>
    <t>절구통</t>
    <phoneticPr fontId="2" type="noConversion"/>
  </si>
  <si>
    <t>재고량</t>
    <phoneticPr fontId="2" type="noConversion"/>
  </si>
  <si>
    <t>기름통</t>
    <phoneticPr fontId="2" type="noConversion"/>
  </si>
  <si>
    <t>1분기</t>
  </si>
  <si>
    <t>계</t>
  </si>
  <si>
    <t>분기별 구입액</t>
    <phoneticPr fontId="2" type="noConversion"/>
  </si>
  <si>
    <t xml:space="preserve"> </t>
    <phoneticPr fontId="2" type="noConversion"/>
  </si>
  <si>
    <t>구매량</t>
    <phoneticPr fontId="2" type="noConversion"/>
  </si>
  <si>
    <t>합계</t>
    <phoneticPr fontId="2" type="noConversion"/>
  </si>
  <si>
    <t>벽걸이 냅킨통</t>
    <phoneticPr fontId="2" type="noConversion"/>
  </si>
  <si>
    <t>개</t>
    <phoneticPr fontId="2" type="noConversion"/>
  </si>
  <si>
    <t>유한킴벌리 벌크팩 싱글용기 냅킨통 (345*14*163)</t>
    <phoneticPr fontId="2" type="noConversion"/>
  </si>
  <si>
    <t>극세사 걸레</t>
    <phoneticPr fontId="2" type="noConversion"/>
  </si>
  <si>
    <t>장</t>
    <phoneticPr fontId="2" type="noConversion"/>
  </si>
  <si>
    <t>개</t>
    <phoneticPr fontId="2" type="noConversion"/>
  </si>
  <si>
    <t>포충등</t>
    <phoneticPr fontId="2" type="noConversion"/>
  </si>
  <si>
    <t>블루버드 포충기 램프 36W UV 유인등</t>
    <phoneticPr fontId="2" type="noConversion"/>
  </si>
  <si>
    <t>극세사 밀대 리필용(43 * 13)</t>
    <phoneticPr fontId="2" type="noConversion"/>
  </si>
  <si>
    <t>방문자용 위생모자</t>
    <phoneticPr fontId="2" type="noConversion"/>
  </si>
  <si>
    <t>라운드캡(free사이즈, 흰색)</t>
    <phoneticPr fontId="2" type="noConversion"/>
  </si>
  <si>
    <t>장</t>
    <phoneticPr fontId="2" type="noConversion"/>
  </si>
  <si>
    <t>송월타올, 면행주,750*390mm, 노랑색</t>
    <phoneticPr fontId="2" type="noConversion"/>
  </si>
  <si>
    <t>행주</t>
    <phoneticPr fontId="2" type="noConversion"/>
  </si>
  <si>
    <t>장</t>
    <phoneticPr fontId="2" type="noConversion"/>
  </si>
  <si>
    <t>㈜트윈클프리웨이자동점화기, F-400</t>
    <phoneticPr fontId="2" type="noConversion"/>
  </si>
  <si>
    <t>가스점화기</t>
    <phoneticPr fontId="2" type="noConversion"/>
  </si>
  <si>
    <t>개</t>
    <phoneticPr fontId="2" type="noConversion"/>
  </si>
  <si>
    <t>주방칼</t>
    <phoneticPr fontId="2" type="noConversion"/>
  </si>
  <si>
    <t>주방칼</t>
    <phoneticPr fontId="2" type="noConversion"/>
  </si>
  <si>
    <t>요하네스기셀, 210mm, 초록</t>
    <phoneticPr fontId="2" type="noConversion"/>
  </si>
  <si>
    <t>요하네스기셀, 210mm, 파랑</t>
    <phoneticPr fontId="2" type="noConversion"/>
  </si>
  <si>
    <t>방수앞치마</t>
    <phoneticPr fontId="2" type="noConversion"/>
  </si>
  <si>
    <t>벌</t>
    <phoneticPr fontId="2" type="noConversion"/>
  </si>
  <si>
    <t>감자칼</t>
    <phoneticPr fontId="2" type="noConversion"/>
  </si>
  <si>
    <t>가위</t>
    <phoneticPr fontId="2" type="noConversion"/>
  </si>
  <si>
    <t>개</t>
    <phoneticPr fontId="2" type="noConversion"/>
  </si>
  <si>
    <t>분무기</t>
    <phoneticPr fontId="2" type="noConversion"/>
  </si>
  <si>
    <t>아폴로분무기/305 A5/ 300ml</t>
    <phoneticPr fontId="2" type="noConversion"/>
  </si>
  <si>
    <t>필요량</t>
    <phoneticPr fontId="2" type="noConversion"/>
  </si>
  <si>
    <t>A크린(물비누)</t>
    <phoneticPr fontId="2" type="noConversion"/>
  </si>
  <si>
    <t>이콜랩,주방세척제 18kg</t>
    <phoneticPr fontId="2" type="noConversion"/>
  </si>
  <si>
    <t>이콜랩,식기세척기 헹굼보조제 20kg</t>
    <phoneticPr fontId="2" type="noConversion"/>
  </si>
  <si>
    <t>이콜랩,식기세척제 20kg</t>
    <phoneticPr fontId="2" type="noConversion"/>
  </si>
  <si>
    <t>데타판-LN</t>
    <phoneticPr fontId="2" type="noConversion"/>
  </si>
  <si>
    <t>이콜랩,식기세척제 25kg</t>
    <phoneticPr fontId="2" type="noConversion"/>
  </si>
  <si>
    <t>크린딮</t>
    <phoneticPr fontId="2" type="noConversion"/>
  </si>
  <si>
    <t>이콜랩,식기세척제  20kg</t>
    <phoneticPr fontId="2" type="noConversion"/>
  </si>
  <si>
    <t>오븐기세제</t>
    <phoneticPr fontId="2" type="noConversion"/>
  </si>
  <si>
    <t>SCC오븐기용, 1BOX*100개입</t>
    <phoneticPr fontId="2" type="noConversion"/>
  </si>
  <si>
    <t>스파크</t>
    <phoneticPr fontId="2" type="noConversion"/>
  </si>
  <si>
    <t>4.5kg</t>
    <phoneticPr fontId="2" type="noConversion"/>
  </si>
  <si>
    <t>넘버원</t>
    <phoneticPr fontId="2" type="noConversion"/>
  </si>
  <si>
    <t>㈜무궁화, 넘버원 800g</t>
    <phoneticPr fontId="2" type="noConversion"/>
  </si>
  <si>
    <t>이콜랩,기름때세척제 18kg</t>
    <phoneticPr fontId="2" type="noConversion"/>
  </si>
  <si>
    <t>총계</t>
    <phoneticPr fontId="2" type="noConversion"/>
  </si>
  <si>
    <t>사각밀폐용기</t>
    <phoneticPr fontId="2" type="noConversion"/>
  </si>
  <si>
    <t>PP사출/DS230/사각밀폐(대)/230*180*100/2700ml</t>
    <phoneticPr fontId="2" type="noConversion"/>
  </si>
  <si>
    <t>개</t>
    <phoneticPr fontId="2" type="noConversion"/>
  </si>
  <si>
    <t>고무장갑</t>
    <phoneticPr fontId="2" type="noConversion"/>
  </si>
  <si>
    <t>이태리고무장갑(주황)/ 특대</t>
    <phoneticPr fontId="2" type="noConversion"/>
  </si>
  <si>
    <t>HK 칼라가위 / 그린/K311</t>
    <phoneticPr fontId="2" type="noConversion"/>
  </si>
  <si>
    <t>일자감자칼/ PC손잡이/180mm</t>
    <phoneticPr fontId="2" type="noConversion"/>
  </si>
  <si>
    <t>바이오무공해 주걱/대</t>
    <phoneticPr fontId="2" type="noConversion"/>
  </si>
  <si>
    <t>주걱</t>
    <phoneticPr fontId="2" type="noConversion"/>
  </si>
  <si>
    <t>벌</t>
    <phoneticPr fontId="2" type="noConversion"/>
  </si>
  <si>
    <t>방수앞치마 (파랑색)/특대/ 목끈조절가능제품</t>
    <phoneticPr fontId="2" type="noConversion"/>
  </si>
  <si>
    <t>방수앞치마 (주황색&amp;노랑색)/특대/목끈조절가능제품</t>
    <phoneticPr fontId="2" type="noConversion"/>
  </si>
  <si>
    <t>스텐아미</t>
    <phoneticPr fontId="2" type="noConversion"/>
  </si>
  <si>
    <t>스텐아미 지름25cm 굵은망</t>
    <phoneticPr fontId="2" type="noConversion"/>
  </si>
  <si>
    <t>스텐아미 지름29cm 굵은망</t>
    <phoneticPr fontId="2" type="noConversion"/>
  </si>
  <si>
    <t>개</t>
    <phoneticPr fontId="2" type="noConversion"/>
  </si>
  <si>
    <t>3M, AL-345, 150*230mm(5개입)</t>
  </si>
  <si>
    <t>수세미(청)</t>
    <phoneticPr fontId="2" type="noConversion"/>
  </si>
  <si>
    <t>봉</t>
    <phoneticPr fontId="2" type="noConversion"/>
  </si>
  <si>
    <t>크린랲(크린지퍼백20매)</t>
  </si>
  <si>
    <t>일회용지퍼백</t>
    <phoneticPr fontId="2" type="noConversion"/>
  </si>
  <si>
    <t>크린랲 (크린장갑200매)</t>
  </si>
  <si>
    <t>일회용비닐장갑</t>
    <phoneticPr fontId="2" type="noConversion"/>
  </si>
  <si>
    <t>팩</t>
    <phoneticPr fontId="2" type="noConversion"/>
  </si>
  <si>
    <t>대성핸드 표백선장갑 13G (2줄무늬)</t>
    <phoneticPr fontId="2" type="noConversion"/>
  </si>
  <si>
    <t>면장갑</t>
    <phoneticPr fontId="2" type="noConversion"/>
  </si>
  <si>
    <t>개</t>
    <phoneticPr fontId="2" type="noConversion"/>
  </si>
  <si>
    <t>2015년 2차 소모품 구입내역</t>
    <phoneticPr fontId="2" type="noConversion"/>
  </si>
  <si>
    <t>2015년 2차 세제 구입내역</t>
    <phoneticPr fontId="2" type="noConversion"/>
  </si>
  <si>
    <t>SD 드라이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</si>
</sst>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.0_ "/>
    <numFmt numFmtId="177" formatCode="#,##0_ 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sz val="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u val="double"/>
      <sz val="22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color indexed="10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12"/>
      <name val="돋움"/>
      <family val="3"/>
      <charset val="129"/>
    </font>
    <font>
      <b/>
      <sz val="9"/>
      <color indexed="12"/>
      <name val="굴림"/>
      <family val="3"/>
      <charset val="129"/>
    </font>
    <font>
      <b/>
      <sz val="11"/>
      <color indexed="12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20"/>
      <name val="굴림"/>
      <family val="3"/>
      <charset val="129"/>
    </font>
    <font>
      <sz val="13"/>
      <name val="돋움"/>
      <family val="3"/>
      <charset val="129"/>
    </font>
    <font>
      <b/>
      <sz val="13"/>
      <color indexed="8"/>
      <name val="돋움"/>
      <family val="3"/>
      <charset val="129"/>
    </font>
    <font>
      <u val="double"/>
      <sz val="22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rgb="FFFF0000"/>
      <name val="굴림"/>
      <family val="3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9">
    <xf numFmtId="0" fontId="0" fillId="0" borderId="0" xfId="0"/>
    <xf numFmtId="41" fontId="1" fillId="0" borderId="0" xfId="1"/>
    <xf numFmtId="0" fontId="3" fillId="0" borderId="0" xfId="0" applyFont="1"/>
    <xf numFmtId="0" fontId="2" fillId="0" borderId="0" xfId="0" applyFont="1"/>
    <xf numFmtId="41" fontId="0" fillId="0" borderId="0" xfId="1" applyFont="1"/>
    <xf numFmtId="0" fontId="0" fillId="2" borderId="0" xfId="0" applyFill="1"/>
    <xf numFmtId="41" fontId="1" fillId="2" borderId="0" xfId="1" applyFill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/>
    <xf numFmtId="41" fontId="3" fillId="0" borderId="1" xfId="0" applyNumberFormat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1" fontId="3" fillId="0" borderId="2" xfId="0" applyNumberFormat="1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77" fontId="1" fillId="4" borderId="0" xfId="1" applyNumberFormat="1" applyFont="1" applyFill="1" applyAlignment="1">
      <alignment horizontal="right"/>
    </xf>
    <xf numFmtId="0" fontId="12" fillId="0" borderId="0" xfId="0" applyFont="1"/>
    <xf numFmtId="0" fontId="12" fillId="0" borderId="0" xfId="0" applyFont="1" applyFill="1"/>
    <xf numFmtId="41" fontId="12" fillId="0" borderId="0" xfId="0" applyNumberFormat="1" applyFont="1"/>
    <xf numFmtId="41" fontId="12" fillId="0" borderId="0" xfId="1" applyFont="1"/>
    <xf numFmtId="0" fontId="3" fillId="5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41" fontId="3" fillId="5" borderId="1" xfId="1" applyFont="1" applyFill="1" applyBorder="1" applyAlignment="1">
      <alignment horizontal="center" vertical="center"/>
    </xf>
    <xf numFmtId="41" fontId="3" fillId="5" borderId="1" xfId="0" applyNumberFormat="1" applyFont="1" applyFill="1" applyBorder="1" applyAlignment="1">
      <alignment horizontal="center" vertical="center"/>
    </xf>
    <xf numFmtId="176" fontId="6" fillId="5" borderId="1" xfId="1" applyNumberFormat="1" applyFont="1" applyFill="1" applyBorder="1" applyAlignment="1">
      <alignment horizontal="center" vertical="center"/>
    </xf>
    <xf numFmtId="41" fontId="6" fillId="5" borderId="1" xfId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0" xfId="0" applyFont="1" applyFill="1"/>
    <xf numFmtId="41" fontId="3" fillId="5" borderId="5" xfId="1" applyFont="1" applyFill="1" applyBorder="1" applyAlignment="1">
      <alignment horizontal="center" vertical="center"/>
    </xf>
    <xf numFmtId="0" fontId="3" fillId="0" borderId="0" xfId="0" applyFont="1" applyFill="1"/>
    <xf numFmtId="41" fontId="13" fillId="0" borderId="1" xfId="1" applyFont="1" applyFill="1" applyBorder="1" applyAlignment="1">
      <alignment horizontal="center" vertical="center"/>
    </xf>
    <xf numFmtId="41" fontId="13" fillId="5" borderId="1" xfId="1" applyFont="1" applyFill="1" applyBorder="1" applyAlignment="1">
      <alignment horizontal="center" vertical="center"/>
    </xf>
    <xf numFmtId="41" fontId="13" fillId="6" borderId="1" xfId="1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right" vertical="center"/>
    </xf>
    <xf numFmtId="41" fontId="13" fillId="0" borderId="2" xfId="1" applyFont="1" applyFill="1" applyBorder="1" applyAlignment="1">
      <alignment horizontal="center" vertical="center"/>
    </xf>
    <xf numFmtId="41" fontId="15" fillId="2" borderId="0" xfId="1" applyFont="1" applyFill="1" applyAlignment="1">
      <alignment horizontal="center"/>
    </xf>
    <xf numFmtId="41" fontId="16" fillId="2" borderId="0" xfId="1" applyFont="1" applyFill="1" applyAlignment="1">
      <alignment horizontal="center"/>
    </xf>
    <xf numFmtId="0" fontId="17" fillId="0" borderId="0" xfId="0" applyFont="1" applyAlignment="1">
      <alignment vertical="center"/>
    </xf>
    <xf numFmtId="41" fontId="0" fillId="0" borderId="0" xfId="1" applyFont="1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41" fontId="18" fillId="0" borderId="8" xfId="1" applyFont="1" applyBorder="1" applyAlignment="1">
      <alignment vertical="center"/>
    </xf>
    <xf numFmtId="41" fontId="19" fillId="7" borderId="8" xfId="1" applyFont="1" applyFill="1" applyBorder="1" applyAlignment="1">
      <alignment horizontal="center" vertical="center"/>
    </xf>
    <xf numFmtId="41" fontId="21" fillId="0" borderId="0" xfId="1" applyFont="1"/>
    <xf numFmtId="0" fontId="21" fillId="0" borderId="0" xfId="0" applyFont="1"/>
    <xf numFmtId="41" fontId="7" fillId="0" borderId="0" xfId="1" applyFont="1"/>
    <xf numFmtId="0" fontId="7" fillId="0" borderId="0" xfId="0" applyFont="1"/>
    <xf numFmtId="41" fontId="7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41" fontId="7" fillId="0" borderId="0" xfId="1" applyFont="1" applyFill="1"/>
    <xf numFmtId="41" fontId="7" fillId="0" borderId="0" xfId="0" applyNumberFormat="1" applyFont="1" applyFill="1"/>
    <xf numFmtId="0" fontId="4" fillId="0" borderId="0" xfId="0" applyFont="1"/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vertical="center"/>
    </xf>
    <xf numFmtId="0" fontId="26" fillId="0" borderId="0" xfId="0" applyFont="1" applyAlignment="1">
      <alignment vertical="center"/>
    </xf>
    <xf numFmtId="0" fontId="22" fillId="0" borderId="21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 wrapText="1"/>
    </xf>
    <xf numFmtId="0" fontId="23" fillId="8" borderId="22" xfId="0" applyFont="1" applyFill="1" applyBorder="1" applyAlignment="1">
      <alignment horizontal="center" vertical="center"/>
    </xf>
    <xf numFmtId="0" fontId="23" fillId="8" borderId="22" xfId="0" applyFont="1" applyFill="1" applyBorder="1" applyAlignment="1">
      <alignment horizontal="center" vertical="center" wrapText="1"/>
    </xf>
    <xf numFmtId="0" fontId="27" fillId="0" borderId="22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3" fillId="8" borderId="24" xfId="0" applyFont="1" applyFill="1" applyBorder="1" applyAlignment="1">
      <alignment horizontal="center" vertical="center" wrapText="1"/>
    </xf>
    <xf numFmtId="0" fontId="7" fillId="8" borderId="0" xfId="0" applyFont="1" applyFill="1"/>
    <xf numFmtId="0" fontId="22" fillId="8" borderId="27" xfId="0" applyFont="1" applyFill="1" applyBorder="1" applyAlignment="1">
      <alignment horizontal="center" vertical="center"/>
    </xf>
    <xf numFmtId="0" fontId="22" fillId="8" borderId="8" xfId="0" applyFont="1" applyFill="1" applyBorder="1" applyAlignment="1">
      <alignment horizontal="center" vertical="center"/>
    </xf>
    <xf numFmtId="0" fontId="22" fillId="8" borderId="8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41" fontId="17" fillId="0" borderId="0" xfId="1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1" fontId="11" fillId="2" borderId="14" xfId="1" applyFont="1" applyFill="1" applyBorder="1" applyAlignment="1">
      <alignment horizontal="center"/>
    </xf>
    <xf numFmtId="0" fontId="0" fillId="0" borderId="14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1" fontId="13" fillId="3" borderId="12" xfId="1" applyFont="1" applyFill="1" applyBorder="1" applyAlignment="1">
      <alignment horizontal="center" vertical="center" wrapText="1"/>
    </xf>
    <xf numFmtId="41" fontId="13" fillId="3" borderId="1" xfId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2" fillId="3" borderId="20" xfId="0" applyFont="1" applyFill="1" applyBorder="1" applyAlignment="1">
      <alignment horizontal="center" vertical="center"/>
    </xf>
    <xf numFmtId="0" fontId="22" fillId="3" borderId="22" xfId="0" applyFont="1" applyFill="1" applyBorder="1" applyAlignment="1">
      <alignment horizontal="center" vertical="center"/>
    </xf>
    <xf numFmtId="0" fontId="22" fillId="3" borderId="19" xfId="0" applyFont="1" applyFill="1" applyBorder="1" applyAlignment="1">
      <alignment horizontal="center" vertical="center"/>
    </xf>
    <xf numFmtId="0" fontId="22" fillId="3" borderId="21" xfId="0" applyFont="1" applyFill="1" applyBorder="1" applyAlignment="1">
      <alignment horizontal="center" vertical="center"/>
    </xf>
    <xf numFmtId="0" fontId="22" fillId="3" borderId="25" xfId="0" applyFont="1" applyFill="1" applyBorder="1" applyAlignment="1">
      <alignment horizontal="center" vertical="center"/>
    </xf>
    <xf numFmtId="0" fontId="22" fillId="3" borderId="27" xfId="0" applyFont="1" applyFill="1" applyBorder="1" applyAlignment="1">
      <alignment horizontal="center" vertical="center"/>
    </xf>
    <xf numFmtId="0" fontId="22" fillId="3" borderId="26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2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">
    <dxf>
      <font>
        <strike/>
        <condense val="0"/>
        <extend val="0"/>
        <u val="doubl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B11" sqref="B11"/>
    </sheetView>
  </sheetViews>
  <sheetFormatPr defaultRowHeight="13.5"/>
  <cols>
    <col min="1" max="5" width="14.6640625" style="52" customWidth="1"/>
    <col min="6" max="16384" width="8.88671875" style="53"/>
  </cols>
  <sheetData>
    <row r="1" spans="1:5" s="51" customFormat="1" ht="25.5">
      <c r="A1" s="85" t="s">
        <v>508</v>
      </c>
      <c r="B1" s="85"/>
      <c r="C1" s="85"/>
      <c r="D1" s="85"/>
      <c r="E1" s="85"/>
    </row>
    <row r="3" spans="1:5" s="54" customFormat="1" ht="57.75" customHeight="1">
      <c r="A3" s="56" t="s">
        <v>506</v>
      </c>
      <c r="B3" s="56" t="s">
        <v>142</v>
      </c>
      <c r="C3" s="56" t="s">
        <v>143</v>
      </c>
      <c r="D3" s="56" t="s">
        <v>144</v>
      </c>
      <c r="E3" s="56" t="s">
        <v>507</v>
      </c>
    </row>
    <row r="4" spans="1:5" s="54" customFormat="1" ht="57.75" customHeight="1">
      <c r="A4" s="55">
        <v>6552200</v>
      </c>
      <c r="B4" s="55">
        <v>6516700</v>
      </c>
      <c r="C4" s="55">
        <v>6596100</v>
      </c>
      <c r="D4" s="55">
        <v>2072600</v>
      </c>
      <c r="E4" s="55">
        <v>21737600</v>
      </c>
    </row>
  </sheetData>
  <mergeCells count="1">
    <mergeCell ref="A1:E1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82"/>
  <sheetViews>
    <sheetView topLeftCell="A144" zoomScaleNormal="85" workbookViewId="0">
      <selection activeCell="B154" sqref="B154:C154"/>
    </sheetView>
  </sheetViews>
  <sheetFormatPr defaultRowHeight="13.5"/>
  <cols>
    <col min="1" max="1" width="3" customWidth="1"/>
    <col min="2" max="2" width="3.88671875" customWidth="1"/>
    <col min="3" max="3" width="6.6640625" customWidth="1"/>
    <col min="4" max="4" width="10.88671875" style="3" customWidth="1"/>
    <col min="5" max="5" width="11.33203125" style="3" customWidth="1"/>
    <col min="6" max="6" width="2.44140625" customWidth="1"/>
    <col min="7" max="7" width="1.77734375" customWidth="1"/>
    <col min="8" max="8" width="7.6640625" customWidth="1"/>
    <col min="9" max="9" width="4.21875" customWidth="1"/>
    <col min="10" max="10" width="4.88671875" customWidth="1"/>
    <col min="11" max="11" width="5" customWidth="1"/>
    <col min="12" max="12" width="4.21875" customWidth="1"/>
    <col min="13" max="13" width="4.6640625" customWidth="1"/>
    <col min="14" max="14" width="8.6640625" style="4" customWidth="1"/>
    <col min="15" max="15" width="5.21875" style="49" customWidth="1"/>
    <col min="16" max="16" width="4.21875" customWidth="1"/>
    <col min="17" max="17" width="3.5546875" customWidth="1"/>
    <col min="18" max="19" width="4.21875" customWidth="1"/>
    <col min="20" max="20" width="5.88671875" style="1" customWidth="1"/>
    <col min="21" max="21" width="12.33203125" style="1" customWidth="1"/>
    <col min="22" max="22" width="6.44140625" customWidth="1"/>
    <col min="23" max="25" width="3.6640625" customWidth="1"/>
  </cols>
  <sheetData>
    <row r="1" spans="1:22" ht="43.5" customHeight="1" thickBot="1">
      <c r="A1" s="136" t="s">
        <v>239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</row>
    <row r="2" spans="1:22" s="2" customFormat="1" ht="18" customHeight="1">
      <c r="A2" s="127" t="s">
        <v>0</v>
      </c>
      <c r="B2" s="122" t="s">
        <v>7</v>
      </c>
      <c r="C2" s="122"/>
      <c r="D2" s="117" t="s">
        <v>8</v>
      </c>
      <c r="E2" s="117"/>
      <c r="F2" s="122" t="s">
        <v>1</v>
      </c>
      <c r="G2" s="122"/>
      <c r="H2" s="124" t="s">
        <v>214</v>
      </c>
      <c r="I2" s="119" t="s">
        <v>238</v>
      </c>
      <c r="J2" s="120"/>
      <c r="K2" s="120"/>
      <c r="L2" s="120"/>
      <c r="M2" s="120"/>
      <c r="N2" s="121"/>
      <c r="O2" s="115" t="s">
        <v>504</v>
      </c>
      <c r="P2" s="122" t="s">
        <v>435</v>
      </c>
      <c r="Q2" s="122"/>
      <c r="R2" s="122"/>
      <c r="S2" s="122"/>
      <c r="T2" s="122"/>
      <c r="U2" s="122"/>
      <c r="V2" s="131" t="s">
        <v>215</v>
      </c>
    </row>
    <row r="3" spans="1:22" s="2" customFormat="1" ht="18" customHeight="1">
      <c r="A3" s="128"/>
      <c r="B3" s="123"/>
      <c r="C3" s="123"/>
      <c r="D3" s="118"/>
      <c r="E3" s="118"/>
      <c r="F3" s="123"/>
      <c r="G3" s="123"/>
      <c r="H3" s="123"/>
      <c r="I3" s="7" t="s">
        <v>141</v>
      </c>
      <c r="J3" s="7" t="s">
        <v>142</v>
      </c>
      <c r="K3" s="7" t="s">
        <v>143</v>
      </c>
      <c r="L3" s="7" t="s">
        <v>144</v>
      </c>
      <c r="M3" s="7" t="s">
        <v>6</v>
      </c>
      <c r="N3" s="12" t="s">
        <v>187</v>
      </c>
      <c r="O3" s="116"/>
      <c r="P3" s="7" t="s">
        <v>2</v>
      </c>
      <c r="Q3" s="7" t="s">
        <v>3</v>
      </c>
      <c r="R3" s="7" t="s">
        <v>4</v>
      </c>
      <c r="S3" s="7" t="s">
        <v>5</v>
      </c>
      <c r="T3" s="12" t="s">
        <v>6</v>
      </c>
      <c r="U3" s="12" t="s">
        <v>139</v>
      </c>
      <c r="V3" s="132"/>
    </row>
    <row r="4" spans="1:22" s="42" customFormat="1" ht="18" customHeight="1">
      <c r="A4" s="17"/>
      <c r="B4" s="91" t="s">
        <v>491</v>
      </c>
      <c r="C4" s="92"/>
      <c r="D4" s="89"/>
      <c r="E4" s="90"/>
      <c r="F4" s="91" t="s">
        <v>486</v>
      </c>
      <c r="G4" s="92"/>
      <c r="H4" s="8"/>
      <c r="I4" s="8"/>
      <c r="J4" s="8"/>
      <c r="K4" s="8"/>
      <c r="L4" s="8"/>
      <c r="M4" s="8"/>
      <c r="N4" s="18"/>
      <c r="O4" s="43">
        <v>2</v>
      </c>
      <c r="P4" s="8"/>
      <c r="Q4" s="8"/>
      <c r="R4" s="8"/>
      <c r="S4" s="8"/>
      <c r="T4" s="18"/>
      <c r="U4" s="18"/>
      <c r="V4" s="20"/>
    </row>
    <row r="5" spans="1:22" s="2" customFormat="1" ht="15.75" customHeight="1">
      <c r="A5" s="17">
        <v>1</v>
      </c>
      <c r="B5" s="88" t="s">
        <v>100</v>
      </c>
      <c r="C5" s="88"/>
      <c r="D5" s="87" t="s">
        <v>27</v>
      </c>
      <c r="E5" s="87"/>
      <c r="F5" s="88" t="s">
        <v>23</v>
      </c>
      <c r="G5" s="88"/>
      <c r="H5" s="18">
        <v>8000</v>
      </c>
      <c r="I5" s="18">
        <v>5</v>
      </c>
      <c r="J5" s="18"/>
      <c r="K5" s="18"/>
      <c r="L5" s="18"/>
      <c r="M5" s="11">
        <f>I5+J5+K5+L5</f>
        <v>5</v>
      </c>
      <c r="N5" s="19">
        <f>M5/12</f>
        <v>0.41666666666666669</v>
      </c>
      <c r="O5" s="43">
        <v>1</v>
      </c>
      <c r="P5" s="8"/>
      <c r="Q5" s="8"/>
      <c r="R5" s="8"/>
      <c r="S5" s="8"/>
      <c r="T5" s="13">
        <f>SUM(P5:S5)</f>
        <v>0</v>
      </c>
      <c r="U5" s="13">
        <f>T5*H5</f>
        <v>0</v>
      </c>
      <c r="V5" s="20"/>
    </row>
    <row r="6" spans="1:22" s="2" customFormat="1" ht="15.75" customHeight="1">
      <c r="A6" s="17">
        <v>2</v>
      </c>
      <c r="B6" s="88" t="s">
        <v>101</v>
      </c>
      <c r="C6" s="88"/>
      <c r="D6" s="87" t="s">
        <v>406</v>
      </c>
      <c r="E6" s="87"/>
      <c r="F6" s="88" t="s">
        <v>273</v>
      </c>
      <c r="G6" s="88"/>
      <c r="H6" s="21"/>
      <c r="I6" s="18"/>
      <c r="J6" s="18"/>
      <c r="K6" s="18"/>
      <c r="L6" s="18"/>
      <c r="M6" s="11">
        <f t="shared" ref="M6:M76" si="0">I6+J6+K6+L6</f>
        <v>0</v>
      </c>
      <c r="N6" s="19">
        <f t="shared" ref="N6:N76" si="1">M6/12</f>
        <v>0</v>
      </c>
      <c r="O6" s="43">
        <v>20</v>
      </c>
      <c r="P6" s="8"/>
      <c r="Q6" s="8"/>
      <c r="R6" s="8"/>
      <c r="S6" s="8"/>
      <c r="T6" s="13">
        <f t="shared" ref="T6:T67" si="2">SUM(P6:S6)</f>
        <v>0</v>
      </c>
      <c r="U6" s="13">
        <f t="shared" ref="U6:U67" si="3">T6*H6</f>
        <v>0</v>
      </c>
      <c r="V6" s="20"/>
    </row>
    <row r="7" spans="1:22" s="40" customFormat="1" ht="15.75" customHeight="1">
      <c r="A7" s="33">
        <v>3</v>
      </c>
      <c r="B7" s="112" t="s">
        <v>140</v>
      </c>
      <c r="C7" s="112"/>
      <c r="D7" s="125" t="s">
        <v>32</v>
      </c>
      <c r="E7" s="125"/>
      <c r="F7" s="112" t="s">
        <v>134</v>
      </c>
      <c r="G7" s="112"/>
      <c r="H7" s="35">
        <v>10000</v>
      </c>
      <c r="I7" s="35"/>
      <c r="J7" s="35"/>
      <c r="K7" s="35"/>
      <c r="L7" s="35"/>
      <c r="M7" s="36">
        <f t="shared" si="0"/>
        <v>0</v>
      </c>
      <c r="N7" s="37">
        <f t="shared" si="1"/>
        <v>0</v>
      </c>
      <c r="O7" s="44">
        <v>0</v>
      </c>
      <c r="P7" s="34"/>
      <c r="Q7" s="34"/>
      <c r="R7" s="34"/>
      <c r="S7" s="34"/>
      <c r="T7" s="38">
        <f t="shared" si="2"/>
        <v>0</v>
      </c>
      <c r="U7" s="38">
        <f t="shared" si="3"/>
        <v>0</v>
      </c>
      <c r="V7" s="39"/>
    </row>
    <row r="8" spans="1:22" s="2" customFormat="1" ht="15.75" customHeight="1">
      <c r="A8" s="17">
        <v>4</v>
      </c>
      <c r="B8" s="88" t="s">
        <v>102</v>
      </c>
      <c r="C8" s="88"/>
      <c r="D8" s="87" t="s">
        <v>218</v>
      </c>
      <c r="E8" s="87"/>
      <c r="F8" s="88" t="s">
        <v>23</v>
      </c>
      <c r="G8" s="88"/>
      <c r="H8" s="18">
        <v>13200</v>
      </c>
      <c r="I8" s="18">
        <v>5</v>
      </c>
      <c r="J8" s="18"/>
      <c r="K8" s="18"/>
      <c r="L8" s="18"/>
      <c r="M8" s="11">
        <f t="shared" si="0"/>
        <v>5</v>
      </c>
      <c r="N8" s="19">
        <f t="shared" si="1"/>
        <v>0.41666666666666669</v>
      </c>
      <c r="O8" s="43">
        <v>5</v>
      </c>
      <c r="P8" s="8"/>
      <c r="Q8" s="8"/>
      <c r="R8" s="8"/>
      <c r="S8" s="8"/>
      <c r="T8" s="13">
        <f t="shared" si="2"/>
        <v>0</v>
      </c>
      <c r="U8" s="13">
        <f t="shared" si="3"/>
        <v>0</v>
      </c>
      <c r="V8" s="20"/>
    </row>
    <row r="9" spans="1:22" s="2" customFormat="1" ht="15.75" customHeight="1">
      <c r="A9" s="17">
        <v>5</v>
      </c>
      <c r="B9" s="88" t="s">
        <v>156</v>
      </c>
      <c r="C9" s="88"/>
      <c r="D9" s="87" t="s">
        <v>216</v>
      </c>
      <c r="E9" s="87"/>
      <c r="F9" s="88" t="s">
        <v>23</v>
      </c>
      <c r="G9" s="88"/>
      <c r="H9" s="18">
        <v>12100</v>
      </c>
      <c r="I9" s="18">
        <v>4</v>
      </c>
      <c r="J9" s="18"/>
      <c r="K9" s="18"/>
      <c r="L9" s="18"/>
      <c r="M9" s="11">
        <f t="shared" si="0"/>
        <v>4</v>
      </c>
      <c r="N9" s="19">
        <f t="shared" si="1"/>
        <v>0.33333333333333331</v>
      </c>
      <c r="O9" s="43">
        <v>7</v>
      </c>
      <c r="P9" s="8"/>
      <c r="Q9" s="8"/>
      <c r="R9" s="8"/>
      <c r="S9" s="8"/>
      <c r="T9" s="13">
        <f t="shared" si="2"/>
        <v>0</v>
      </c>
      <c r="U9" s="13">
        <f t="shared" si="3"/>
        <v>0</v>
      </c>
      <c r="V9" s="20"/>
    </row>
    <row r="10" spans="1:22" s="2" customFormat="1" ht="15.75" customHeight="1">
      <c r="A10" s="17">
        <v>6</v>
      </c>
      <c r="B10" s="87" t="s">
        <v>407</v>
      </c>
      <c r="C10" s="87"/>
      <c r="D10" s="87" t="s">
        <v>57</v>
      </c>
      <c r="E10" s="87"/>
      <c r="F10" s="88" t="s">
        <v>190</v>
      </c>
      <c r="G10" s="88"/>
      <c r="H10" s="18">
        <v>150</v>
      </c>
      <c r="I10" s="18"/>
      <c r="J10" s="18"/>
      <c r="K10" s="18"/>
      <c r="L10" s="18"/>
      <c r="M10" s="11">
        <f t="shared" si="0"/>
        <v>0</v>
      </c>
      <c r="N10" s="19">
        <f t="shared" si="1"/>
        <v>0</v>
      </c>
      <c r="O10" s="43">
        <v>9</v>
      </c>
      <c r="P10" s="8"/>
      <c r="Q10" s="8"/>
      <c r="R10" s="8"/>
      <c r="S10" s="8"/>
      <c r="T10" s="13">
        <f t="shared" si="2"/>
        <v>0</v>
      </c>
      <c r="U10" s="13">
        <f t="shared" si="3"/>
        <v>0</v>
      </c>
      <c r="V10" s="20"/>
    </row>
    <row r="11" spans="1:22" s="2" customFormat="1" ht="15.75" customHeight="1">
      <c r="A11" s="17"/>
      <c r="B11" s="89" t="s">
        <v>483</v>
      </c>
      <c r="C11" s="90"/>
      <c r="D11" s="89"/>
      <c r="E11" s="90"/>
      <c r="F11" s="91" t="s">
        <v>484</v>
      </c>
      <c r="G11" s="92"/>
      <c r="H11" s="18"/>
      <c r="I11" s="18"/>
      <c r="J11" s="18"/>
      <c r="K11" s="18"/>
      <c r="L11" s="18"/>
      <c r="M11" s="11"/>
      <c r="N11" s="19"/>
      <c r="O11" s="43">
        <v>2</v>
      </c>
      <c r="P11" s="8"/>
      <c r="Q11" s="8"/>
      <c r="R11" s="8"/>
      <c r="S11" s="8"/>
      <c r="T11" s="13"/>
      <c r="U11" s="13"/>
      <c r="V11" s="20"/>
    </row>
    <row r="12" spans="1:22" s="2" customFormat="1" ht="15.75" customHeight="1">
      <c r="A12" s="17"/>
      <c r="B12" s="89" t="s">
        <v>274</v>
      </c>
      <c r="C12" s="90"/>
      <c r="D12" s="89" t="s">
        <v>315</v>
      </c>
      <c r="E12" s="90"/>
      <c r="F12" s="91" t="s">
        <v>23</v>
      </c>
      <c r="G12" s="92"/>
      <c r="H12" s="18">
        <v>14000</v>
      </c>
      <c r="I12" s="18"/>
      <c r="J12" s="18"/>
      <c r="K12" s="18">
        <v>5</v>
      </c>
      <c r="L12" s="18"/>
      <c r="M12" s="11">
        <f t="shared" si="0"/>
        <v>5</v>
      </c>
      <c r="N12" s="19">
        <f t="shared" si="1"/>
        <v>0.41666666666666669</v>
      </c>
      <c r="O12" s="43">
        <v>0</v>
      </c>
      <c r="P12" s="8"/>
      <c r="Q12" s="8"/>
      <c r="R12" s="8"/>
      <c r="S12" s="8"/>
      <c r="T12" s="13"/>
      <c r="U12" s="13"/>
      <c r="V12" s="20"/>
    </row>
    <row r="13" spans="1:22" s="2" customFormat="1" ht="15.75" customHeight="1">
      <c r="A13" s="17">
        <v>7</v>
      </c>
      <c r="B13" s="87" t="s">
        <v>188</v>
      </c>
      <c r="C13" s="87"/>
      <c r="D13" s="87" t="s">
        <v>316</v>
      </c>
      <c r="E13" s="87"/>
      <c r="F13" s="88" t="s">
        <v>134</v>
      </c>
      <c r="G13" s="88"/>
      <c r="H13" s="21"/>
      <c r="I13" s="18"/>
      <c r="J13" s="18"/>
      <c r="K13" s="18"/>
      <c r="L13" s="18"/>
      <c r="M13" s="11">
        <f t="shared" si="0"/>
        <v>0</v>
      </c>
      <c r="N13" s="19">
        <f t="shared" si="1"/>
        <v>0</v>
      </c>
      <c r="O13" s="43">
        <v>2</v>
      </c>
      <c r="P13" s="8"/>
      <c r="Q13" s="8"/>
      <c r="R13" s="8"/>
      <c r="S13" s="8"/>
      <c r="T13" s="13">
        <f t="shared" si="2"/>
        <v>0</v>
      </c>
      <c r="U13" s="13">
        <f t="shared" si="3"/>
        <v>0</v>
      </c>
      <c r="V13" s="20"/>
    </row>
    <row r="14" spans="1:22" s="2" customFormat="1" ht="15.75" customHeight="1">
      <c r="A14" s="17">
        <v>8</v>
      </c>
      <c r="B14" s="86" t="s">
        <v>103</v>
      </c>
      <c r="C14" s="86"/>
      <c r="D14" s="93" t="s">
        <v>408</v>
      </c>
      <c r="E14" s="93"/>
      <c r="F14" s="86" t="s">
        <v>43</v>
      </c>
      <c r="G14" s="86"/>
      <c r="H14" s="22">
        <v>1500</v>
      </c>
      <c r="I14" s="22">
        <v>50</v>
      </c>
      <c r="J14" s="22"/>
      <c r="K14" s="22"/>
      <c r="L14" s="22">
        <v>50</v>
      </c>
      <c r="M14" s="11">
        <f t="shared" si="0"/>
        <v>100</v>
      </c>
      <c r="N14" s="19">
        <f t="shared" si="1"/>
        <v>8.3333333333333339</v>
      </c>
      <c r="O14" s="43">
        <v>47</v>
      </c>
      <c r="P14" s="8"/>
      <c r="Q14" s="8"/>
      <c r="R14" s="8"/>
      <c r="S14" s="8"/>
      <c r="T14" s="13">
        <f t="shared" si="2"/>
        <v>0</v>
      </c>
      <c r="U14" s="13">
        <f t="shared" si="3"/>
        <v>0</v>
      </c>
      <c r="V14" s="20"/>
    </row>
    <row r="15" spans="1:22" s="2" customFormat="1" ht="15.75" customHeight="1">
      <c r="A15" s="17">
        <v>9</v>
      </c>
      <c r="B15" s="86" t="s">
        <v>103</v>
      </c>
      <c r="C15" s="86"/>
      <c r="D15" s="93" t="s">
        <v>317</v>
      </c>
      <c r="E15" s="93"/>
      <c r="F15" s="86" t="s">
        <v>43</v>
      </c>
      <c r="G15" s="86"/>
      <c r="H15" s="22">
        <v>1700</v>
      </c>
      <c r="I15" s="22">
        <v>50</v>
      </c>
      <c r="J15" s="22"/>
      <c r="K15" s="22">
        <v>70</v>
      </c>
      <c r="L15" s="22">
        <v>50</v>
      </c>
      <c r="M15" s="11">
        <f t="shared" si="0"/>
        <v>170</v>
      </c>
      <c r="N15" s="19">
        <f t="shared" si="1"/>
        <v>14.166666666666666</v>
      </c>
      <c r="O15" s="43">
        <v>52</v>
      </c>
      <c r="P15" s="8"/>
      <c r="Q15" s="8"/>
      <c r="R15" s="8"/>
      <c r="S15" s="8"/>
      <c r="T15" s="13">
        <f t="shared" si="2"/>
        <v>0</v>
      </c>
      <c r="U15" s="13">
        <f t="shared" si="3"/>
        <v>0</v>
      </c>
      <c r="V15" s="20"/>
    </row>
    <row r="16" spans="1:22" s="2" customFormat="1" ht="15.75" customHeight="1">
      <c r="A16" s="17">
        <v>10</v>
      </c>
      <c r="B16" s="86" t="s">
        <v>103</v>
      </c>
      <c r="C16" s="86"/>
      <c r="D16" s="93" t="s">
        <v>287</v>
      </c>
      <c r="E16" s="93"/>
      <c r="F16" s="86" t="s">
        <v>43</v>
      </c>
      <c r="G16" s="86"/>
      <c r="H16" s="22">
        <v>1700</v>
      </c>
      <c r="I16" s="22">
        <v>50</v>
      </c>
      <c r="J16" s="22"/>
      <c r="K16" s="22">
        <v>50</v>
      </c>
      <c r="L16" s="22">
        <v>50</v>
      </c>
      <c r="M16" s="11">
        <f t="shared" si="0"/>
        <v>150</v>
      </c>
      <c r="N16" s="19">
        <f t="shared" si="1"/>
        <v>12.5</v>
      </c>
      <c r="O16" s="43">
        <v>28</v>
      </c>
      <c r="P16" s="8"/>
      <c r="Q16" s="8"/>
      <c r="R16" s="8"/>
      <c r="S16" s="8"/>
      <c r="T16" s="13">
        <f t="shared" si="2"/>
        <v>0</v>
      </c>
      <c r="U16" s="13">
        <f t="shared" si="3"/>
        <v>0</v>
      </c>
      <c r="V16" s="20"/>
    </row>
    <row r="17" spans="1:22" s="2" customFormat="1" ht="15.75" customHeight="1">
      <c r="A17" s="17">
        <v>11</v>
      </c>
      <c r="B17" s="86" t="s">
        <v>222</v>
      </c>
      <c r="C17" s="86"/>
      <c r="D17" s="93" t="s">
        <v>223</v>
      </c>
      <c r="E17" s="93"/>
      <c r="F17" s="86" t="s">
        <v>43</v>
      </c>
      <c r="G17" s="86"/>
      <c r="H17" s="22">
        <v>1500</v>
      </c>
      <c r="I17" s="22">
        <v>10</v>
      </c>
      <c r="J17" s="22"/>
      <c r="K17" s="22"/>
      <c r="L17" s="22"/>
      <c r="M17" s="11">
        <f t="shared" si="0"/>
        <v>10</v>
      </c>
      <c r="N17" s="19">
        <f t="shared" si="1"/>
        <v>0.83333333333333337</v>
      </c>
      <c r="O17" s="43">
        <v>11</v>
      </c>
      <c r="P17" s="8"/>
      <c r="Q17" s="8"/>
      <c r="R17" s="8"/>
      <c r="S17" s="8"/>
      <c r="T17" s="13">
        <f t="shared" si="2"/>
        <v>0</v>
      </c>
      <c r="U17" s="13">
        <f t="shared" si="3"/>
        <v>0</v>
      </c>
      <c r="V17" s="20"/>
    </row>
    <row r="18" spans="1:22" s="2" customFormat="1" ht="15.75" customHeight="1">
      <c r="A18" s="17">
        <v>12</v>
      </c>
      <c r="B18" s="88" t="s">
        <v>104</v>
      </c>
      <c r="C18" s="88"/>
      <c r="D18" s="133" t="s">
        <v>99</v>
      </c>
      <c r="E18" s="87"/>
      <c r="F18" s="88" t="s">
        <v>23</v>
      </c>
      <c r="G18" s="88"/>
      <c r="H18" s="18">
        <v>50000</v>
      </c>
      <c r="I18" s="18"/>
      <c r="J18" s="18"/>
      <c r="K18" s="18"/>
      <c r="L18" s="18"/>
      <c r="M18" s="11">
        <f t="shared" si="0"/>
        <v>0</v>
      </c>
      <c r="N18" s="19">
        <f t="shared" si="1"/>
        <v>0</v>
      </c>
      <c r="O18" s="43">
        <v>0</v>
      </c>
      <c r="P18" s="8"/>
      <c r="Q18" s="8"/>
      <c r="R18" s="8"/>
      <c r="S18" s="8"/>
      <c r="T18" s="13">
        <f t="shared" si="2"/>
        <v>0</v>
      </c>
      <c r="U18" s="13">
        <f t="shared" si="3"/>
        <v>0</v>
      </c>
      <c r="V18" s="20"/>
    </row>
    <row r="19" spans="1:22" s="2" customFormat="1" ht="15.75" customHeight="1">
      <c r="A19" s="17">
        <v>13</v>
      </c>
      <c r="B19" s="86" t="s">
        <v>105</v>
      </c>
      <c r="C19" s="86"/>
      <c r="D19" s="93" t="s">
        <v>59</v>
      </c>
      <c r="E19" s="93"/>
      <c r="F19" s="86" t="s">
        <v>23</v>
      </c>
      <c r="G19" s="86"/>
      <c r="H19" s="22">
        <v>500</v>
      </c>
      <c r="I19" s="22"/>
      <c r="J19" s="22"/>
      <c r="K19" s="22"/>
      <c r="L19" s="22"/>
      <c r="M19" s="11">
        <f t="shared" si="0"/>
        <v>0</v>
      </c>
      <c r="N19" s="19">
        <f t="shared" si="1"/>
        <v>0</v>
      </c>
      <c r="O19" s="43">
        <v>0</v>
      </c>
      <c r="P19" s="8"/>
      <c r="Q19" s="8"/>
      <c r="R19" s="8"/>
      <c r="S19" s="8"/>
      <c r="T19" s="13">
        <f t="shared" si="2"/>
        <v>0</v>
      </c>
      <c r="U19" s="13">
        <f t="shared" si="3"/>
        <v>0</v>
      </c>
      <c r="V19" s="20"/>
    </row>
    <row r="20" spans="1:22" s="2" customFormat="1" ht="15.75" customHeight="1">
      <c r="A20" s="17">
        <v>14</v>
      </c>
      <c r="B20" s="88" t="s">
        <v>106</v>
      </c>
      <c r="C20" s="88"/>
      <c r="D20" s="133" t="s">
        <v>405</v>
      </c>
      <c r="E20" s="87"/>
      <c r="F20" s="88" t="s">
        <v>24</v>
      </c>
      <c r="G20" s="88"/>
      <c r="H20" s="21"/>
      <c r="I20" s="18"/>
      <c r="J20" s="18"/>
      <c r="K20" s="18"/>
      <c r="L20" s="18"/>
      <c r="M20" s="11">
        <f t="shared" si="0"/>
        <v>0</v>
      </c>
      <c r="N20" s="19">
        <f t="shared" si="1"/>
        <v>0</v>
      </c>
      <c r="O20" s="43">
        <v>0</v>
      </c>
      <c r="P20" s="8"/>
      <c r="Q20" s="8"/>
      <c r="R20" s="8"/>
      <c r="S20" s="8"/>
      <c r="T20" s="13">
        <f t="shared" si="2"/>
        <v>0</v>
      </c>
      <c r="U20" s="13">
        <f t="shared" si="3"/>
        <v>0</v>
      </c>
      <c r="V20" s="20"/>
    </row>
    <row r="21" spans="1:22" s="2" customFormat="1" ht="15.75" customHeight="1">
      <c r="A21" s="17"/>
      <c r="B21" s="91" t="s">
        <v>311</v>
      </c>
      <c r="C21" s="92"/>
      <c r="D21" s="129" t="s">
        <v>318</v>
      </c>
      <c r="E21" s="130"/>
      <c r="F21" s="91" t="s">
        <v>23</v>
      </c>
      <c r="G21" s="92"/>
      <c r="H21" s="18">
        <v>25000</v>
      </c>
      <c r="I21" s="18"/>
      <c r="J21" s="18"/>
      <c r="K21" s="18"/>
      <c r="L21" s="18">
        <v>10</v>
      </c>
      <c r="M21" s="11">
        <f t="shared" si="0"/>
        <v>10</v>
      </c>
      <c r="N21" s="19">
        <f t="shared" si="1"/>
        <v>0.83333333333333337</v>
      </c>
      <c r="O21" s="43">
        <v>0</v>
      </c>
      <c r="P21" s="8"/>
      <c r="Q21" s="8"/>
      <c r="R21" s="8"/>
      <c r="S21" s="8"/>
      <c r="T21" s="13"/>
      <c r="U21" s="13"/>
      <c r="V21" s="20"/>
    </row>
    <row r="22" spans="1:22" s="2" customFormat="1" ht="15.75" customHeight="1">
      <c r="A22" s="17">
        <v>15</v>
      </c>
      <c r="B22" s="88" t="s">
        <v>107</v>
      </c>
      <c r="C22" s="88"/>
      <c r="D22" s="126" t="s">
        <v>50</v>
      </c>
      <c r="E22" s="103"/>
      <c r="F22" s="88" t="s">
        <v>23</v>
      </c>
      <c r="G22" s="88"/>
      <c r="H22" s="18">
        <v>3000</v>
      </c>
      <c r="I22" s="18">
        <v>200</v>
      </c>
      <c r="J22" s="18"/>
      <c r="K22" s="18"/>
      <c r="L22" s="18">
        <v>250</v>
      </c>
      <c r="M22" s="11">
        <f t="shared" si="0"/>
        <v>450</v>
      </c>
      <c r="N22" s="19">
        <f t="shared" si="1"/>
        <v>37.5</v>
      </c>
      <c r="O22" s="43">
        <v>0</v>
      </c>
      <c r="P22" s="8"/>
      <c r="Q22" s="8"/>
      <c r="R22" s="8"/>
      <c r="S22" s="8"/>
      <c r="T22" s="13">
        <f t="shared" si="2"/>
        <v>0</v>
      </c>
      <c r="U22" s="13">
        <f t="shared" si="3"/>
        <v>0</v>
      </c>
      <c r="V22" s="20"/>
    </row>
    <row r="23" spans="1:22" s="2" customFormat="1" ht="15.75" customHeight="1">
      <c r="A23" s="17">
        <v>18</v>
      </c>
      <c r="B23" s="88" t="s">
        <v>108</v>
      </c>
      <c r="C23" s="88"/>
      <c r="D23" s="87" t="s">
        <v>217</v>
      </c>
      <c r="E23" s="87"/>
      <c r="F23" s="88" t="s">
        <v>23</v>
      </c>
      <c r="G23" s="88"/>
      <c r="H23" s="18">
        <v>9900</v>
      </c>
      <c r="I23" s="18">
        <v>5</v>
      </c>
      <c r="J23" s="18"/>
      <c r="K23" s="18"/>
      <c r="L23" s="18"/>
      <c r="M23" s="11">
        <f t="shared" si="0"/>
        <v>5</v>
      </c>
      <c r="N23" s="19">
        <f t="shared" si="1"/>
        <v>0.41666666666666669</v>
      </c>
      <c r="O23" s="43">
        <v>0</v>
      </c>
      <c r="P23" s="8"/>
      <c r="Q23" s="8"/>
      <c r="R23" s="8"/>
      <c r="S23" s="8"/>
      <c r="T23" s="13">
        <f>SUM(P23:S23)</f>
        <v>0</v>
      </c>
      <c r="U23" s="13">
        <f>T23*H23</f>
        <v>0</v>
      </c>
      <c r="V23" s="20"/>
    </row>
    <row r="24" spans="1:22" s="2" customFormat="1" ht="15.75" customHeight="1">
      <c r="A24" s="17"/>
      <c r="B24" s="91" t="s">
        <v>465</v>
      </c>
      <c r="C24" s="92"/>
      <c r="D24" s="89"/>
      <c r="E24" s="90"/>
      <c r="F24" s="91" t="s">
        <v>134</v>
      </c>
      <c r="G24" s="92"/>
      <c r="H24" s="18"/>
      <c r="I24" s="18"/>
      <c r="J24" s="18"/>
      <c r="K24" s="18"/>
      <c r="L24" s="18"/>
      <c r="M24" s="11"/>
      <c r="N24" s="19"/>
      <c r="O24" s="43">
        <v>1</v>
      </c>
      <c r="P24" s="8"/>
      <c r="Q24" s="8"/>
      <c r="R24" s="8"/>
      <c r="S24" s="8"/>
      <c r="T24" s="13"/>
      <c r="U24" s="13"/>
      <c r="V24" s="20"/>
    </row>
    <row r="25" spans="1:22" s="2" customFormat="1" ht="15.75" customHeight="1">
      <c r="A25" s="17">
        <v>19</v>
      </c>
      <c r="B25" s="88" t="s">
        <v>109</v>
      </c>
      <c r="C25" s="88"/>
      <c r="D25" s="87" t="s">
        <v>28</v>
      </c>
      <c r="E25" s="87"/>
      <c r="F25" s="88" t="s">
        <v>23</v>
      </c>
      <c r="G25" s="88"/>
      <c r="H25" s="18">
        <v>20000</v>
      </c>
      <c r="I25" s="18"/>
      <c r="J25" s="18"/>
      <c r="K25" s="18"/>
      <c r="L25" s="18"/>
      <c r="M25" s="11">
        <f t="shared" si="0"/>
        <v>0</v>
      </c>
      <c r="N25" s="19">
        <f t="shared" si="1"/>
        <v>0</v>
      </c>
      <c r="O25" s="43">
        <v>4</v>
      </c>
      <c r="P25" s="8"/>
      <c r="Q25" s="8"/>
      <c r="R25" s="8"/>
      <c r="S25" s="8"/>
      <c r="T25" s="13">
        <f t="shared" si="2"/>
        <v>0</v>
      </c>
      <c r="U25" s="13">
        <f t="shared" si="3"/>
        <v>0</v>
      </c>
      <c r="V25" s="20"/>
    </row>
    <row r="26" spans="1:22" s="2" customFormat="1" ht="15.75" customHeight="1">
      <c r="A26" s="17">
        <v>20</v>
      </c>
      <c r="B26" s="88" t="s">
        <v>505</v>
      </c>
      <c r="C26" s="88"/>
      <c r="D26" s="87"/>
      <c r="E26" s="87"/>
      <c r="F26" s="88" t="s">
        <v>23</v>
      </c>
      <c r="G26" s="88"/>
      <c r="H26" s="18"/>
      <c r="I26" s="18"/>
      <c r="J26" s="18"/>
      <c r="K26" s="18"/>
      <c r="L26" s="18"/>
      <c r="M26" s="11"/>
      <c r="N26" s="19"/>
      <c r="O26" s="43">
        <v>5</v>
      </c>
      <c r="P26" s="8"/>
      <c r="Q26" s="8"/>
      <c r="R26" s="8"/>
      <c r="S26" s="8"/>
      <c r="T26" s="13"/>
      <c r="U26" s="13"/>
      <c r="V26" s="20"/>
    </row>
    <row r="27" spans="1:22" s="2" customFormat="1" ht="15.75" customHeight="1">
      <c r="A27" s="17">
        <v>21</v>
      </c>
      <c r="B27" s="88" t="s">
        <v>409</v>
      </c>
      <c r="C27" s="88"/>
      <c r="D27" s="87" t="s">
        <v>436</v>
      </c>
      <c r="E27" s="87"/>
      <c r="F27" s="88" t="s">
        <v>23</v>
      </c>
      <c r="G27" s="88"/>
      <c r="H27" s="18">
        <v>25000</v>
      </c>
      <c r="I27" s="18"/>
      <c r="J27" s="18"/>
      <c r="K27" s="18"/>
      <c r="L27" s="18">
        <v>2</v>
      </c>
      <c r="M27" s="11">
        <f t="shared" si="0"/>
        <v>2</v>
      </c>
      <c r="N27" s="19">
        <f t="shared" si="1"/>
        <v>0.16666666666666666</v>
      </c>
      <c r="O27" s="43">
        <v>15</v>
      </c>
      <c r="P27" s="8"/>
      <c r="Q27" s="8"/>
      <c r="R27" s="8"/>
      <c r="S27" s="8"/>
      <c r="T27" s="13">
        <f t="shared" si="2"/>
        <v>0</v>
      </c>
      <c r="U27" s="13">
        <f t="shared" si="3"/>
        <v>0</v>
      </c>
      <c r="V27" s="20"/>
    </row>
    <row r="28" spans="1:22" s="40" customFormat="1" ht="15.75" customHeight="1">
      <c r="A28" s="33">
        <v>22</v>
      </c>
      <c r="B28" s="112" t="s">
        <v>438</v>
      </c>
      <c r="C28" s="112"/>
      <c r="D28" s="125" t="s">
        <v>60</v>
      </c>
      <c r="E28" s="125"/>
      <c r="F28" s="112" t="s">
        <v>23</v>
      </c>
      <c r="G28" s="112"/>
      <c r="H28" s="41"/>
      <c r="I28" s="35"/>
      <c r="J28" s="35"/>
      <c r="K28" s="35"/>
      <c r="L28" s="35"/>
      <c r="M28" s="36">
        <f t="shared" si="0"/>
        <v>0</v>
      </c>
      <c r="N28" s="37">
        <f t="shared" si="1"/>
        <v>0</v>
      </c>
      <c r="O28" s="44">
        <v>7</v>
      </c>
      <c r="P28" s="34"/>
      <c r="Q28" s="34"/>
      <c r="R28" s="34"/>
      <c r="S28" s="34"/>
      <c r="T28" s="38">
        <f t="shared" si="2"/>
        <v>0</v>
      </c>
      <c r="U28" s="38">
        <f t="shared" si="3"/>
        <v>0</v>
      </c>
      <c r="V28" s="39"/>
    </row>
    <row r="29" spans="1:22" s="2" customFormat="1" ht="15.75" customHeight="1">
      <c r="A29" s="17"/>
      <c r="B29" s="91" t="s">
        <v>410</v>
      </c>
      <c r="C29" s="92"/>
      <c r="D29" s="89" t="s">
        <v>411</v>
      </c>
      <c r="E29" s="90"/>
      <c r="F29" s="91" t="s">
        <v>412</v>
      </c>
      <c r="G29" s="92"/>
      <c r="H29" s="18"/>
      <c r="I29" s="18"/>
      <c r="J29" s="18"/>
      <c r="K29" s="18"/>
      <c r="L29" s="18"/>
      <c r="M29" s="11">
        <f t="shared" si="0"/>
        <v>0</v>
      </c>
      <c r="N29" s="19">
        <f t="shared" si="1"/>
        <v>0</v>
      </c>
      <c r="O29" s="43">
        <v>6</v>
      </c>
      <c r="P29" s="8"/>
      <c r="Q29" s="8"/>
      <c r="R29" s="8"/>
      <c r="S29" s="8"/>
      <c r="T29" s="13"/>
      <c r="U29" s="13"/>
      <c r="V29" s="20"/>
    </row>
    <row r="30" spans="1:22" s="2" customFormat="1" ht="15.75" customHeight="1">
      <c r="A30" s="17">
        <v>23</v>
      </c>
      <c r="B30" s="86" t="s">
        <v>437</v>
      </c>
      <c r="C30" s="86"/>
      <c r="D30" s="93" t="s">
        <v>319</v>
      </c>
      <c r="E30" s="93"/>
      <c r="F30" s="86" t="s">
        <v>95</v>
      </c>
      <c r="G30" s="86"/>
      <c r="H30" s="22">
        <v>35000</v>
      </c>
      <c r="I30" s="22">
        <v>10</v>
      </c>
      <c r="J30" s="22"/>
      <c r="K30" s="22">
        <v>20</v>
      </c>
      <c r="L30" s="22">
        <v>20</v>
      </c>
      <c r="M30" s="11">
        <f t="shared" si="0"/>
        <v>50</v>
      </c>
      <c r="N30" s="19">
        <f t="shared" si="1"/>
        <v>4.166666666666667</v>
      </c>
      <c r="O30" s="43">
        <v>4</v>
      </c>
      <c r="P30" s="8"/>
      <c r="Q30" s="8"/>
      <c r="R30" s="8"/>
      <c r="S30" s="8"/>
      <c r="T30" s="13">
        <f t="shared" si="2"/>
        <v>0</v>
      </c>
      <c r="U30" s="13">
        <f t="shared" si="3"/>
        <v>0</v>
      </c>
      <c r="V30" s="20"/>
    </row>
    <row r="31" spans="1:22" s="2" customFormat="1" ht="15.75" customHeight="1">
      <c r="A31" s="17">
        <v>24</v>
      </c>
      <c r="B31" s="86" t="s">
        <v>110</v>
      </c>
      <c r="C31" s="86"/>
      <c r="D31" s="93" t="s">
        <v>52</v>
      </c>
      <c r="E31" s="93"/>
      <c r="F31" s="88" t="s">
        <v>24</v>
      </c>
      <c r="G31" s="88"/>
      <c r="H31" s="21"/>
      <c r="I31" s="18"/>
      <c r="J31" s="18"/>
      <c r="K31" s="18"/>
      <c r="L31" s="18"/>
      <c r="M31" s="11">
        <f t="shared" si="0"/>
        <v>0</v>
      </c>
      <c r="N31" s="19">
        <f t="shared" si="1"/>
        <v>0</v>
      </c>
      <c r="O31" s="43">
        <v>0</v>
      </c>
      <c r="P31" s="8"/>
      <c r="Q31" s="8"/>
      <c r="R31" s="8"/>
      <c r="S31" s="8"/>
      <c r="T31" s="13">
        <f t="shared" si="2"/>
        <v>0</v>
      </c>
      <c r="U31" s="13">
        <f t="shared" si="3"/>
        <v>0</v>
      </c>
      <c r="V31" s="20"/>
    </row>
    <row r="32" spans="1:22" s="2" customFormat="1" ht="15.75" customHeight="1">
      <c r="A32" s="17">
        <v>20</v>
      </c>
      <c r="B32" s="88" t="s">
        <v>441</v>
      </c>
      <c r="C32" s="88"/>
      <c r="D32" s="103"/>
      <c r="E32" s="103"/>
      <c r="F32" s="86" t="s">
        <v>24</v>
      </c>
      <c r="G32" s="86"/>
      <c r="H32" s="18">
        <v>12000</v>
      </c>
      <c r="I32" s="22">
        <v>5</v>
      </c>
      <c r="J32" s="22"/>
      <c r="K32" s="22"/>
      <c r="L32" s="22">
        <v>5</v>
      </c>
      <c r="M32" s="11">
        <f t="shared" si="0"/>
        <v>10</v>
      </c>
      <c r="N32" s="19">
        <f t="shared" si="1"/>
        <v>0.83333333333333337</v>
      </c>
      <c r="O32" s="43">
        <v>6</v>
      </c>
      <c r="P32" s="8"/>
      <c r="Q32" s="8"/>
      <c r="R32" s="8"/>
      <c r="S32" s="8"/>
      <c r="T32" s="13">
        <f>SUM(P32:S32)</f>
        <v>0</v>
      </c>
      <c r="U32" s="13">
        <f>T32*H32</f>
        <v>0</v>
      </c>
      <c r="V32" s="20"/>
    </row>
    <row r="33" spans="1:22" s="2" customFormat="1" ht="15.75" customHeight="1">
      <c r="A33" s="17"/>
      <c r="B33" s="91" t="s">
        <v>439</v>
      </c>
      <c r="C33" s="92"/>
      <c r="D33" s="105"/>
      <c r="E33" s="106"/>
      <c r="F33" s="98" t="s">
        <v>14</v>
      </c>
      <c r="G33" s="99"/>
      <c r="H33" s="18"/>
      <c r="I33" s="22"/>
      <c r="J33" s="22"/>
      <c r="K33" s="22"/>
      <c r="L33" s="22"/>
      <c r="M33" s="11"/>
      <c r="N33" s="19"/>
      <c r="O33" s="43"/>
      <c r="P33" s="8"/>
      <c r="Q33" s="8"/>
      <c r="R33" s="8"/>
      <c r="S33" s="8"/>
      <c r="T33" s="13"/>
      <c r="U33" s="13"/>
      <c r="V33" s="20"/>
    </row>
    <row r="34" spans="1:22" s="2" customFormat="1" ht="15.75" customHeight="1">
      <c r="A34" s="17"/>
      <c r="B34" s="91" t="s">
        <v>440</v>
      </c>
      <c r="C34" s="92"/>
      <c r="D34" s="105"/>
      <c r="E34" s="106"/>
      <c r="F34" s="98" t="s">
        <v>418</v>
      </c>
      <c r="G34" s="99"/>
      <c r="H34" s="18"/>
      <c r="I34" s="22"/>
      <c r="J34" s="22"/>
      <c r="K34" s="22"/>
      <c r="L34" s="22"/>
      <c r="M34" s="11"/>
      <c r="N34" s="19"/>
      <c r="O34" s="43"/>
      <c r="P34" s="8"/>
      <c r="Q34" s="8"/>
      <c r="R34" s="8"/>
      <c r="S34" s="8"/>
      <c r="T34" s="13"/>
      <c r="U34" s="13"/>
      <c r="V34" s="20"/>
    </row>
    <row r="35" spans="1:22" s="2" customFormat="1" ht="15.75" customHeight="1">
      <c r="A35" s="17">
        <v>25</v>
      </c>
      <c r="B35" s="87" t="s">
        <v>124</v>
      </c>
      <c r="C35" s="87"/>
      <c r="D35" s="87" t="s">
        <v>61</v>
      </c>
      <c r="E35" s="87"/>
      <c r="F35" s="88" t="s">
        <v>23</v>
      </c>
      <c r="G35" s="88"/>
      <c r="H35" s="21"/>
      <c r="I35" s="18"/>
      <c r="J35" s="18"/>
      <c r="K35" s="18"/>
      <c r="L35" s="18"/>
      <c r="M35" s="11">
        <f t="shared" si="0"/>
        <v>0</v>
      </c>
      <c r="N35" s="19">
        <f t="shared" si="1"/>
        <v>0</v>
      </c>
      <c r="O35" s="43">
        <v>0</v>
      </c>
      <c r="P35" s="8"/>
      <c r="Q35" s="8"/>
      <c r="R35" s="8"/>
      <c r="S35" s="8"/>
      <c r="T35" s="13">
        <f t="shared" si="2"/>
        <v>0</v>
      </c>
      <c r="U35" s="13">
        <f t="shared" si="3"/>
        <v>0</v>
      </c>
      <c r="V35" s="20"/>
    </row>
    <row r="36" spans="1:22" s="2" customFormat="1" ht="15.75" customHeight="1">
      <c r="A36" s="17">
        <v>26</v>
      </c>
      <c r="B36" s="87" t="s">
        <v>231</v>
      </c>
      <c r="C36" s="87"/>
      <c r="D36" s="87" t="s">
        <v>232</v>
      </c>
      <c r="E36" s="87"/>
      <c r="F36" s="88" t="s">
        <v>23</v>
      </c>
      <c r="G36" s="88"/>
      <c r="H36" s="18">
        <v>6600</v>
      </c>
      <c r="I36" s="18">
        <v>10</v>
      </c>
      <c r="J36" s="18"/>
      <c r="K36" s="18"/>
      <c r="L36" s="18"/>
      <c r="M36" s="11">
        <f t="shared" si="0"/>
        <v>10</v>
      </c>
      <c r="N36" s="19">
        <f t="shared" si="1"/>
        <v>0.83333333333333337</v>
      </c>
      <c r="O36" s="43">
        <v>0</v>
      </c>
      <c r="P36" s="8"/>
      <c r="Q36" s="8"/>
      <c r="R36" s="8"/>
      <c r="S36" s="8"/>
      <c r="T36" s="13">
        <f>SUM(P36:S36)</f>
        <v>0</v>
      </c>
      <c r="U36" s="13">
        <f>T36*H36</f>
        <v>0</v>
      </c>
      <c r="V36" s="20"/>
    </row>
    <row r="37" spans="1:22" s="2" customFormat="1" ht="15.75" customHeight="1">
      <c r="A37" s="17">
        <v>27</v>
      </c>
      <c r="B37" s="88" t="s">
        <v>111</v>
      </c>
      <c r="C37" s="88"/>
      <c r="D37" s="87" t="s">
        <v>29</v>
      </c>
      <c r="E37" s="87"/>
      <c r="F37" s="88" t="s">
        <v>23</v>
      </c>
      <c r="G37" s="88"/>
      <c r="H37" s="18">
        <v>20000</v>
      </c>
      <c r="I37" s="18"/>
      <c r="J37" s="18"/>
      <c r="K37" s="18"/>
      <c r="L37" s="18">
        <v>2</v>
      </c>
      <c r="M37" s="11">
        <f t="shared" si="0"/>
        <v>2</v>
      </c>
      <c r="N37" s="19">
        <f t="shared" si="1"/>
        <v>0.16666666666666666</v>
      </c>
      <c r="O37" s="43">
        <v>0</v>
      </c>
      <c r="P37" s="8"/>
      <c r="Q37" s="8"/>
      <c r="R37" s="8"/>
      <c r="S37" s="8"/>
      <c r="T37" s="13">
        <f t="shared" si="2"/>
        <v>0</v>
      </c>
      <c r="U37" s="13">
        <f t="shared" si="3"/>
        <v>0</v>
      </c>
      <c r="V37" s="20"/>
    </row>
    <row r="38" spans="1:22" s="2" customFormat="1" ht="15.75" customHeight="1">
      <c r="A38" s="17">
        <v>28</v>
      </c>
      <c r="B38" s="88" t="s">
        <v>112</v>
      </c>
      <c r="C38" s="88"/>
      <c r="D38" s="87" t="s">
        <v>30</v>
      </c>
      <c r="E38" s="87"/>
      <c r="F38" s="88" t="s">
        <v>23</v>
      </c>
      <c r="G38" s="88"/>
      <c r="H38" s="21"/>
      <c r="I38" s="18"/>
      <c r="J38" s="18"/>
      <c r="K38" s="18"/>
      <c r="L38" s="18"/>
      <c r="M38" s="11">
        <f t="shared" si="0"/>
        <v>0</v>
      </c>
      <c r="N38" s="19">
        <f t="shared" si="1"/>
        <v>0</v>
      </c>
      <c r="O38" s="43">
        <v>0</v>
      </c>
      <c r="P38" s="8"/>
      <c r="Q38" s="8"/>
      <c r="R38" s="8"/>
      <c r="S38" s="8"/>
      <c r="T38" s="13">
        <f t="shared" si="2"/>
        <v>0</v>
      </c>
      <c r="U38" s="13">
        <f t="shared" si="3"/>
        <v>0</v>
      </c>
      <c r="V38" s="20"/>
    </row>
    <row r="39" spans="1:22" s="2" customFormat="1" ht="15.75" customHeight="1">
      <c r="A39" s="17"/>
      <c r="B39" s="88" t="s">
        <v>492</v>
      </c>
      <c r="C39" s="88"/>
      <c r="D39" s="87" t="s">
        <v>493</v>
      </c>
      <c r="E39" s="87"/>
      <c r="F39" s="88" t="s">
        <v>23</v>
      </c>
      <c r="G39" s="88"/>
      <c r="H39" s="18"/>
      <c r="I39" s="18"/>
      <c r="J39" s="18"/>
      <c r="K39" s="18"/>
      <c r="L39" s="18"/>
      <c r="M39" s="11"/>
      <c r="N39" s="19"/>
      <c r="O39" s="43">
        <v>6</v>
      </c>
      <c r="P39" s="8"/>
      <c r="Q39" s="8"/>
      <c r="R39" s="8"/>
      <c r="S39" s="8"/>
      <c r="T39" s="13"/>
      <c r="U39" s="13"/>
      <c r="V39" s="20"/>
    </row>
    <row r="40" spans="1:22" s="2" customFormat="1" ht="15.75" customHeight="1">
      <c r="A40" s="17"/>
      <c r="B40" s="91" t="s">
        <v>243</v>
      </c>
      <c r="C40" s="92"/>
      <c r="D40" s="89" t="s">
        <v>245</v>
      </c>
      <c r="E40" s="90"/>
      <c r="F40" s="91" t="s">
        <v>23</v>
      </c>
      <c r="G40" s="92"/>
      <c r="H40" s="18">
        <v>48000</v>
      </c>
      <c r="I40" s="18"/>
      <c r="J40" s="18">
        <v>6</v>
      </c>
      <c r="K40" s="18"/>
      <c r="L40" s="18"/>
      <c r="M40" s="11">
        <f t="shared" si="0"/>
        <v>6</v>
      </c>
      <c r="N40" s="19">
        <f t="shared" si="1"/>
        <v>0.5</v>
      </c>
      <c r="O40" s="43">
        <v>0</v>
      </c>
      <c r="P40" s="8"/>
      <c r="Q40" s="8"/>
      <c r="R40" s="8"/>
      <c r="S40" s="8"/>
      <c r="T40" s="13"/>
      <c r="U40" s="13"/>
      <c r="V40" s="20"/>
    </row>
    <row r="41" spans="1:22" s="2" customFormat="1" ht="15.75" customHeight="1">
      <c r="A41" s="17"/>
      <c r="B41" s="91" t="s">
        <v>243</v>
      </c>
      <c r="C41" s="92"/>
      <c r="D41" s="89" t="s">
        <v>246</v>
      </c>
      <c r="E41" s="90"/>
      <c r="F41" s="91" t="s">
        <v>23</v>
      </c>
      <c r="G41" s="92"/>
      <c r="H41" s="18">
        <v>43000</v>
      </c>
      <c r="I41" s="18"/>
      <c r="J41" s="18">
        <v>7</v>
      </c>
      <c r="K41" s="18"/>
      <c r="L41" s="18"/>
      <c r="M41" s="11">
        <f t="shared" si="0"/>
        <v>7</v>
      </c>
      <c r="N41" s="19">
        <f t="shared" si="1"/>
        <v>0.58333333333333337</v>
      </c>
      <c r="O41" s="43">
        <v>0</v>
      </c>
      <c r="P41" s="8"/>
      <c r="Q41" s="8"/>
      <c r="R41" s="8"/>
      <c r="S41" s="8"/>
      <c r="T41" s="13"/>
      <c r="U41" s="13"/>
      <c r="V41" s="20"/>
    </row>
    <row r="42" spans="1:22" s="2" customFormat="1" ht="15.75" customHeight="1">
      <c r="A42" s="17"/>
      <c r="B42" s="89" t="s">
        <v>244</v>
      </c>
      <c r="C42" s="90"/>
      <c r="D42" s="89" t="s">
        <v>247</v>
      </c>
      <c r="E42" s="90"/>
      <c r="F42" s="91" t="s">
        <v>23</v>
      </c>
      <c r="G42" s="92"/>
      <c r="H42" s="18">
        <v>7000</v>
      </c>
      <c r="I42" s="18"/>
      <c r="J42" s="18">
        <v>5</v>
      </c>
      <c r="K42" s="18"/>
      <c r="L42" s="18"/>
      <c r="M42" s="11">
        <f t="shared" si="0"/>
        <v>5</v>
      </c>
      <c r="N42" s="19">
        <f t="shared" si="1"/>
        <v>0.41666666666666669</v>
      </c>
      <c r="O42" s="43">
        <v>0</v>
      </c>
      <c r="P42" s="8"/>
      <c r="Q42" s="8"/>
      <c r="R42" s="8"/>
      <c r="S42" s="8"/>
      <c r="T42" s="13"/>
      <c r="U42" s="13"/>
      <c r="V42" s="20"/>
    </row>
    <row r="43" spans="1:22" s="2" customFormat="1" ht="15.75" customHeight="1">
      <c r="A43" s="17"/>
      <c r="B43" s="91" t="s">
        <v>281</v>
      </c>
      <c r="C43" s="92"/>
      <c r="D43" s="89" t="s">
        <v>256</v>
      </c>
      <c r="E43" s="90"/>
      <c r="F43" s="91" t="s">
        <v>23</v>
      </c>
      <c r="G43" s="92"/>
      <c r="H43" s="18">
        <v>5000</v>
      </c>
      <c r="I43" s="18"/>
      <c r="J43" s="18"/>
      <c r="K43" s="18"/>
      <c r="L43" s="18">
        <v>4</v>
      </c>
      <c r="M43" s="11">
        <f t="shared" si="0"/>
        <v>4</v>
      </c>
      <c r="N43" s="19">
        <f t="shared" si="1"/>
        <v>0.33333333333333331</v>
      </c>
      <c r="O43" s="43">
        <v>0</v>
      </c>
      <c r="P43" s="8"/>
      <c r="Q43" s="8"/>
      <c r="R43" s="8"/>
      <c r="S43" s="8"/>
      <c r="T43" s="13"/>
      <c r="U43" s="13"/>
      <c r="V43" s="20"/>
    </row>
    <row r="44" spans="1:22" s="2" customFormat="1" ht="15.75" customHeight="1">
      <c r="A44" s="17"/>
      <c r="B44" s="91" t="s">
        <v>304</v>
      </c>
      <c r="C44" s="92"/>
      <c r="D44" s="89" t="s">
        <v>320</v>
      </c>
      <c r="E44" s="90"/>
      <c r="F44" s="91" t="s">
        <v>23</v>
      </c>
      <c r="G44" s="92"/>
      <c r="H44" s="18">
        <v>55000</v>
      </c>
      <c r="I44" s="18"/>
      <c r="J44" s="18"/>
      <c r="K44" s="18"/>
      <c r="L44" s="18">
        <v>1</v>
      </c>
      <c r="M44" s="11">
        <f t="shared" si="0"/>
        <v>1</v>
      </c>
      <c r="N44" s="19">
        <f t="shared" si="1"/>
        <v>8.3333333333333329E-2</v>
      </c>
      <c r="O44" s="43">
        <v>2</v>
      </c>
      <c r="P44" s="8"/>
      <c r="Q44" s="8"/>
      <c r="R44" s="8"/>
      <c r="S44" s="8"/>
      <c r="T44" s="13"/>
      <c r="U44" s="13"/>
      <c r="V44" s="20"/>
    </row>
    <row r="45" spans="1:22" s="2" customFormat="1" ht="15.75" customHeight="1">
      <c r="A45" s="17">
        <v>30</v>
      </c>
      <c r="B45" s="86" t="s">
        <v>115</v>
      </c>
      <c r="C45" s="86"/>
      <c r="D45" s="93" t="s">
        <v>31</v>
      </c>
      <c r="E45" s="93"/>
      <c r="F45" s="86" t="s">
        <v>23</v>
      </c>
      <c r="G45" s="86"/>
      <c r="H45" s="22">
        <v>3000</v>
      </c>
      <c r="I45" s="22"/>
      <c r="J45" s="22"/>
      <c r="K45" s="22"/>
      <c r="L45" s="22"/>
      <c r="M45" s="11">
        <f t="shared" si="0"/>
        <v>0</v>
      </c>
      <c r="N45" s="19">
        <f t="shared" si="1"/>
        <v>0</v>
      </c>
      <c r="O45" s="43">
        <v>0</v>
      </c>
      <c r="P45" s="8"/>
      <c r="Q45" s="8"/>
      <c r="R45" s="8"/>
      <c r="S45" s="8"/>
      <c r="T45" s="13">
        <f t="shared" si="2"/>
        <v>0</v>
      </c>
      <c r="U45" s="13">
        <f t="shared" si="3"/>
        <v>0</v>
      </c>
      <c r="V45" s="20"/>
    </row>
    <row r="46" spans="1:22" s="2" customFormat="1" ht="15.75" customHeight="1">
      <c r="A46" s="17">
        <v>31</v>
      </c>
      <c r="B46" s="86" t="s">
        <v>165</v>
      </c>
      <c r="C46" s="86"/>
      <c r="D46" s="93" t="s">
        <v>321</v>
      </c>
      <c r="E46" s="93"/>
      <c r="F46" s="86" t="s">
        <v>23</v>
      </c>
      <c r="G46" s="86"/>
      <c r="H46" s="22">
        <v>5000</v>
      </c>
      <c r="I46" s="22"/>
      <c r="J46" s="22"/>
      <c r="K46" s="22"/>
      <c r="L46" s="22"/>
      <c r="M46" s="11">
        <f t="shared" si="0"/>
        <v>0</v>
      </c>
      <c r="N46" s="19">
        <f t="shared" si="1"/>
        <v>0</v>
      </c>
      <c r="O46" s="43">
        <v>18</v>
      </c>
      <c r="P46" s="8"/>
      <c r="Q46" s="8"/>
      <c r="R46" s="8"/>
      <c r="S46" s="8"/>
      <c r="T46" s="13">
        <f t="shared" si="2"/>
        <v>0</v>
      </c>
      <c r="U46" s="13">
        <f t="shared" si="3"/>
        <v>0</v>
      </c>
      <c r="V46" s="20"/>
    </row>
    <row r="47" spans="1:22" s="2" customFormat="1" ht="15.75" customHeight="1">
      <c r="A47" s="17">
        <v>32</v>
      </c>
      <c r="B47" s="86" t="s">
        <v>164</v>
      </c>
      <c r="C47" s="86"/>
      <c r="D47" s="93" t="s">
        <v>322</v>
      </c>
      <c r="E47" s="93"/>
      <c r="F47" s="86" t="s">
        <v>23</v>
      </c>
      <c r="G47" s="86"/>
      <c r="H47" s="22">
        <v>10000</v>
      </c>
      <c r="I47" s="22"/>
      <c r="J47" s="22"/>
      <c r="K47" s="22"/>
      <c r="L47" s="22"/>
      <c r="M47" s="11">
        <f t="shared" si="0"/>
        <v>0</v>
      </c>
      <c r="N47" s="19">
        <f t="shared" si="1"/>
        <v>0</v>
      </c>
      <c r="O47" s="43">
        <v>0</v>
      </c>
      <c r="P47" s="8"/>
      <c r="Q47" s="8"/>
      <c r="R47" s="8"/>
      <c r="S47" s="8"/>
      <c r="T47" s="13">
        <f t="shared" si="2"/>
        <v>0</v>
      </c>
      <c r="U47" s="13">
        <f t="shared" si="3"/>
        <v>0</v>
      </c>
      <c r="V47" s="20"/>
    </row>
    <row r="48" spans="1:22" s="2" customFormat="1" ht="15.75" customHeight="1">
      <c r="A48" s="17"/>
      <c r="B48" s="98" t="s">
        <v>457</v>
      </c>
      <c r="C48" s="99"/>
      <c r="D48" s="100"/>
      <c r="E48" s="101"/>
      <c r="F48" s="98" t="s">
        <v>134</v>
      </c>
      <c r="G48" s="99"/>
      <c r="H48" s="22"/>
      <c r="I48" s="22"/>
      <c r="J48" s="22"/>
      <c r="K48" s="22"/>
      <c r="L48" s="22"/>
      <c r="M48" s="11"/>
      <c r="N48" s="19"/>
      <c r="O48" s="43">
        <v>20</v>
      </c>
      <c r="P48" s="8"/>
      <c r="Q48" s="8"/>
      <c r="R48" s="8"/>
      <c r="S48" s="8"/>
      <c r="T48" s="13"/>
      <c r="U48" s="13"/>
      <c r="V48" s="20"/>
    </row>
    <row r="49" spans="1:22" s="2" customFormat="1" ht="15.75" customHeight="1">
      <c r="A49" s="17">
        <v>34</v>
      </c>
      <c r="B49" s="88" t="s">
        <v>145</v>
      </c>
      <c r="C49" s="88"/>
      <c r="D49" s="87" t="s">
        <v>323</v>
      </c>
      <c r="E49" s="87"/>
      <c r="F49" s="88" t="s">
        <v>44</v>
      </c>
      <c r="G49" s="88"/>
      <c r="H49" s="18">
        <v>200</v>
      </c>
      <c r="I49" s="18"/>
      <c r="J49" s="18"/>
      <c r="K49" s="18">
        <v>50</v>
      </c>
      <c r="L49" s="18"/>
      <c r="M49" s="11">
        <f t="shared" si="0"/>
        <v>50</v>
      </c>
      <c r="N49" s="19">
        <f t="shared" si="1"/>
        <v>4.166666666666667</v>
      </c>
      <c r="O49" s="43">
        <v>20</v>
      </c>
      <c r="P49" s="8"/>
      <c r="Q49" s="8"/>
      <c r="R49" s="8"/>
      <c r="S49" s="8"/>
      <c r="T49" s="13">
        <f t="shared" si="2"/>
        <v>0</v>
      </c>
      <c r="U49" s="13">
        <f t="shared" si="3"/>
        <v>0</v>
      </c>
      <c r="V49" s="23"/>
    </row>
    <row r="50" spans="1:22" s="2" customFormat="1" ht="15.75" customHeight="1">
      <c r="A50" s="17">
        <v>35</v>
      </c>
      <c r="B50" s="88" t="s">
        <v>146</v>
      </c>
      <c r="C50" s="88"/>
      <c r="D50" s="87" t="s">
        <v>324</v>
      </c>
      <c r="E50" s="87"/>
      <c r="F50" s="86" t="s">
        <v>44</v>
      </c>
      <c r="G50" s="86"/>
      <c r="H50" s="22">
        <v>500</v>
      </c>
      <c r="I50" s="22">
        <v>50</v>
      </c>
      <c r="J50" s="22">
        <v>50</v>
      </c>
      <c r="K50" s="22">
        <v>150</v>
      </c>
      <c r="L50" s="22">
        <v>100</v>
      </c>
      <c r="M50" s="11">
        <f t="shared" si="0"/>
        <v>350</v>
      </c>
      <c r="N50" s="19">
        <f t="shared" si="1"/>
        <v>29.166666666666668</v>
      </c>
      <c r="O50" s="43">
        <v>200</v>
      </c>
      <c r="P50" s="8"/>
      <c r="Q50" s="8"/>
      <c r="R50" s="8"/>
      <c r="S50" s="8"/>
      <c r="T50" s="13">
        <f t="shared" si="2"/>
        <v>0</v>
      </c>
      <c r="U50" s="13">
        <f t="shared" si="3"/>
        <v>0</v>
      </c>
      <c r="V50" s="20"/>
    </row>
    <row r="51" spans="1:22" s="2" customFormat="1" ht="15.75" customHeight="1">
      <c r="A51" s="17">
        <v>36</v>
      </c>
      <c r="B51" s="86" t="s">
        <v>413</v>
      </c>
      <c r="C51" s="86"/>
      <c r="D51" s="93" t="s">
        <v>62</v>
      </c>
      <c r="E51" s="93"/>
      <c r="F51" s="86" t="s">
        <v>23</v>
      </c>
      <c r="G51" s="86"/>
      <c r="H51" s="21"/>
      <c r="I51" s="22"/>
      <c r="J51" s="22"/>
      <c r="K51" s="22"/>
      <c r="L51" s="22"/>
      <c r="M51" s="11">
        <f t="shared" si="0"/>
        <v>0</v>
      </c>
      <c r="N51" s="19">
        <f t="shared" si="1"/>
        <v>0</v>
      </c>
      <c r="O51" s="43">
        <v>2</v>
      </c>
      <c r="P51" s="8"/>
      <c r="Q51" s="8"/>
      <c r="R51" s="8"/>
      <c r="S51" s="8"/>
      <c r="T51" s="13">
        <f t="shared" si="2"/>
        <v>0</v>
      </c>
      <c r="U51" s="13">
        <f t="shared" si="3"/>
        <v>0</v>
      </c>
      <c r="V51" s="20"/>
    </row>
    <row r="52" spans="1:22" s="2" customFormat="1" ht="15.75" customHeight="1">
      <c r="A52" s="17">
        <v>37</v>
      </c>
      <c r="B52" s="88" t="s">
        <v>116</v>
      </c>
      <c r="C52" s="88"/>
      <c r="D52" s="87" t="s">
        <v>32</v>
      </c>
      <c r="E52" s="87"/>
      <c r="F52" s="88" t="s">
        <v>23</v>
      </c>
      <c r="G52" s="88"/>
      <c r="H52" s="21"/>
      <c r="I52" s="18"/>
      <c r="J52" s="18"/>
      <c r="K52" s="18"/>
      <c r="L52" s="18"/>
      <c r="M52" s="11">
        <f t="shared" si="0"/>
        <v>0</v>
      </c>
      <c r="N52" s="19">
        <f t="shared" si="1"/>
        <v>0</v>
      </c>
      <c r="O52" s="43">
        <v>0</v>
      </c>
      <c r="P52" s="8"/>
      <c r="Q52" s="8"/>
      <c r="R52" s="8"/>
      <c r="S52" s="8"/>
      <c r="T52" s="13">
        <f t="shared" si="2"/>
        <v>0</v>
      </c>
      <c r="U52" s="13">
        <f t="shared" si="3"/>
        <v>0</v>
      </c>
      <c r="V52" s="20"/>
    </row>
    <row r="53" spans="1:22" s="2" customFormat="1" ht="15.75" customHeight="1">
      <c r="A53" s="17">
        <v>38</v>
      </c>
      <c r="B53" s="88" t="s">
        <v>117</v>
      </c>
      <c r="C53" s="88"/>
      <c r="D53" s="87" t="s">
        <v>33</v>
      </c>
      <c r="E53" s="87"/>
      <c r="F53" s="86" t="s">
        <v>23</v>
      </c>
      <c r="G53" s="86"/>
      <c r="H53" s="22">
        <v>15000</v>
      </c>
      <c r="I53" s="22"/>
      <c r="J53" s="22"/>
      <c r="K53" s="22"/>
      <c r="L53" s="22"/>
      <c r="M53" s="11">
        <f t="shared" si="0"/>
        <v>0</v>
      </c>
      <c r="N53" s="19">
        <f t="shared" si="1"/>
        <v>0</v>
      </c>
      <c r="O53" s="43">
        <v>0</v>
      </c>
      <c r="P53" s="8"/>
      <c r="Q53" s="8"/>
      <c r="R53" s="8"/>
      <c r="S53" s="8"/>
      <c r="T53" s="13">
        <f t="shared" si="2"/>
        <v>0</v>
      </c>
      <c r="U53" s="13">
        <f t="shared" si="3"/>
        <v>0</v>
      </c>
      <c r="V53" s="20"/>
    </row>
    <row r="54" spans="1:22" s="2" customFormat="1" ht="15.75" customHeight="1">
      <c r="A54" s="17"/>
      <c r="B54" s="91" t="s">
        <v>451</v>
      </c>
      <c r="C54" s="92"/>
      <c r="D54" s="89"/>
      <c r="E54" s="90"/>
      <c r="F54" s="98" t="s">
        <v>134</v>
      </c>
      <c r="G54" s="99"/>
      <c r="H54" s="22">
        <v>8</v>
      </c>
      <c r="I54" s="22"/>
      <c r="J54" s="22"/>
      <c r="K54" s="22"/>
      <c r="L54" s="22"/>
      <c r="M54" s="11"/>
      <c r="N54" s="19"/>
      <c r="O54" s="43"/>
      <c r="P54" s="8"/>
      <c r="Q54" s="8"/>
      <c r="R54" s="8"/>
      <c r="S54" s="8"/>
      <c r="T54" s="13"/>
      <c r="U54" s="13"/>
      <c r="V54" s="20"/>
    </row>
    <row r="55" spans="1:22" s="2" customFormat="1" ht="15.75" customHeight="1">
      <c r="A55" s="17">
        <v>39</v>
      </c>
      <c r="B55" s="86" t="s">
        <v>307</v>
      </c>
      <c r="C55" s="86"/>
      <c r="D55" s="93" t="s">
        <v>325</v>
      </c>
      <c r="E55" s="93"/>
      <c r="F55" s="88" t="s">
        <v>414</v>
      </c>
      <c r="G55" s="88"/>
      <c r="H55" s="18">
        <v>1000</v>
      </c>
      <c r="I55" s="18"/>
      <c r="J55" s="18"/>
      <c r="K55" s="18"/>
      <c r="L55" s="18">
        <v>60</v>
      </c>
      <c r="M55" s="11">
        <f t="shared" si="0"/>
        <v>60</v>
      </c>
      <c r="N55" s="19">
        <f t="shared" si="1"/>
        <v>5</v>
      </c>
      <c r="O55" s="43">
        <v>1</v>
      </c>
      <c r="P55" s="8"/>
      <c r="Q55" s="8"/>
      <c r="R55" s="8"/>
      <c r="S55" s="8"/>
      <c r="T55" s="13">
        <f t="shared" si="2"/>
        <v>0</v>
      </c>
      <c r="U55" s="13">
        <f t="shared" si="3"/>
        <v>0</v>
      </c>
      <c r="V55" s="20"/>
    </row>
    <row r="56" spans="1:22" s="2" customFormat="1" ht="15.75" customHeight="1">
      <c r="A56" s="17">
        <v>40</v>
      </c>
      <c r="B56" s="88" t="s">
        <v>118</v>
      </c>
      <c r="C56" s="88"/>
      <c r="D56" s="87" t="s">
        <v>63</v>
      </c>
      <c r="E56" s="87"/>
      <c r="F56" s="88" t="s">
        <v>96</v>
      </c>
      <c r="G56" s="88"/>
      <c r="H56" s="18">
        <v>60000</v>
      </c>
      <c r="I56" s="18"/>
      <c r="J56" s="18"/>
      <c r="K56" s="18"/>
      <c r="L56" s="18"/>
      <c r="M56" s="11">
        <f t="shared" si="0"/>
        <v>0</v>
      </c>
      <c r="N56" s="19">
        <f t="shared" si="1"/>
        <v>0</v>
      </c>
      <c r="O56" s="43">
        <v>0</v>
      </c>
      <c r="P56" s="8"/>
      <c r="Q56" s="8"/>
      <c r="R56" s="8"/>
      <c r="S56" s="8"/>
      <c r="T56" s="13">
        <f t="shared" si="2"/>
        <v>0</v>
      </c>
      <c r="U56" s="13">
        <f t="shared" si="3"/>
        <v>0</v>
      </c>
      <c r="V56" s="20"/>
    </row>
    <row r="57" spans="1:22" s="2" customFormat="1" ht="15.75" customHeight="1">
      <c r="A57" s="17">
        <v>41</v>
      </c>
      <c r="B57" s="88" t="s">
        <v>454</v>
      </c>
      <c r="C57" s="88"/>
      <c r="D57" s="87" t="s">
        <v>326</v>
      </c>
      <c r="E57" s="87"/>
      <c r="F57" s="88" t="s">
        <v>134</v>
      </c>
      <c r="G57" s="88"/>
      <c r="H57" s="18">
        <v>5000</v>
      </c>
      <c r="I57" s="18"/>
      <c r="J57" s="18"/>
      <c r="K57" s="18"/>
      <c r="L57" s="18"/>
      <c r="M57" s="11">
        <f t="shared" si="0"/>
        <v>0</v>
      </c>
      <c r="N57" s="19">
        <f t="shared" si="1"/>
        <v>0</v>
      </c>
      <c r="O57" s="43">
        <v>9</v>
      </c>
      <c r="P57" s="8"/>
      <c r="Q57" s="8"/>
      <c r="R57" s="8"/>
      <c r="S57" s="8"/>
      <c r="T57" s="13">
        <f t="shared" si="2"/>
        <v>0</v>
      </c>
      <c r="U57" s="13">
        <f t="shared" si="3"/>
        <v>0</v>
      </c>
      <c r="V57" s="20"/>
    </row>
    <row r="58" spans="1:22" s="2" customFormat="1" ht="15.75" customHeight="1">
      <c r="A58" s="17">
        <v>58</v>
      </c>
      <c r="B58" s="88" t="s">
        <v>495</v>
      </c>
      <c r="C58" s="88"/>
      <c r="D58" s="87" t="s">
        <v>332</v>
      </c>
      <c r="E58" s="87"/>
      <c r="F58" s="88" t="s">
        <v>418</v>
      </c>
      <c r="G58" s="88"/>
      <c r="H58" s="18">
        <v>5000</v>
      </c>
      <c r="I58" s="18"/>
      <c r="J58" s="18"/>
      <c r="K58" s="18"/>
      <c r="L58" s="18">
        <v>30</v>
      </c>
      <c r="M58" s="11">
        <f>I58+J58+K58+L58</f>
        <v>30</v>
      </c>
      <c r="N58" s="19">
        <f>M58/12</f>
        <v>2.5</v>
      </c>
      <c r="O58" s="43">
        <v>6</v>
      </c>
      <c r="P58" s="8"/>
      <c r="Q58" s="8"/>
      <c r="R58" s="8"/>
      <c r="S58" s="8"/>
      <c r="T58" s="13">
        <f>SUM(P58:S58)</f>
        <v>0</v>
      </c>
      <c r="U58" s="13">
        <f>T58*H58</f>
        <v>0</v>
      </c>
      <c r="V58" s="20"/>
    </row>
    <row r="59" spans="1:22" s="2" customFormat="1" ht="15.75" customHeight="1">
      <c r="A59" s="17"/>
      <c r="B59" s="91" t="s">
        <v>496</v>
      </c>
      <c r="C59" s="92"/>
      <c r="D59" s="87" t="s">
        <v>494</v>
      </c>
      <c r="E59" s="87"/>
      <c r="F59" s="88" t="s">
        <v>418</v>
      </c>
      <c r="G59" s="88"/>
      <c r="H59" s="18"/>
      <c r="I59" s="18"/>
      <c r="J59" s="18"/>
      <c r="K59" s="18"/>
      <c r="L59" s="18"/>
      <c r="M59" s="11"/>
      <c r="N59" s="19"/>
      <c r="O59" s="43">
        <v>3</v>
      </c>
      <c r="P59" s="8"/>
      <c r="Q59" s="8"/>
      <c r="R59" s="8"/>
      <c r="S59" s="8"/>
      <c r="T59" s="13"/>
      <c r="U59" s="13"/>
      <c r="V59" s="20"/>
    </row>
    <row r="60" spans="1:22" s="2" customFormat="1" ht="15.75" customHeight="1">
      <c r="A60" s="17">
        <v>42</v>
      </c>
      <c r="B60" s="88" t="s">
        <v>191</v>
      </c>
      <c r="C60" s="88"/>
      <c r="D60" s="87" t="s">
        <v>327</v>
      </c>
      <c r="E60" s="87"/>
      <c r="F60" s="88" t="s">
        <v>134</v>
      </c>
      <c r="G60" s="88"/>
      <c r="H60" s="21"/>
      <c r="I60" s="18"/>
      <c r="J60" s="18"/>
      <c r="K60" s="18"/>
      <c r="L60" s="18"/>
      <c r="M60" s="11">
        <f t="shared" si="0"/>
        <v>0</v>
      </c>
      <c r="N60" s="19">
        <f t="shared" si="1"/>
        <v>0</v>
      </c>
      <c r="O60" s="43">
        <v>31</v>
      </c>
      <c r="P60" s="8"/>
      <c r="Q60" s="8"/>
      <c r="R60" s="8"/>
      <c r="S60" s="8"/>
      <c r="T60" s="13">
        <f t="shared" si="2"/>
        <v>0</v>
      </c>
      <c r="U60" s="13">
        <f t="shared" si="3"/>
        <v>0</v>
      </c>
      <c r="V60" s="20"/>
    </row>
    <row r="61" spans="1:22" s="2" customFormat="1" ht="15.75" customHeight="1">
      <c r="A61" s="17">
        <v>43</v>
      </c>
      <c r="B61" s="88" t="s">
        <v>119</v>
      </c>
      <c r="C61" s="88"/>
      <c r="D61" s="87" t="s">
        <v>34</v>
      </c>
      <c r="E61" s="87"/>
      <c r="F61" s="88" t="s">
        <v>23</v>
      </c>
      <c r="G61" s="88"/>
      <c r="H61" s="18">
        <v>20000</v>
      </c>
      <c r="I61" s="18"/>
      <c r="J61" s="18"/>
      <c r="K61" s="18"/>
      <c r="L61" s="18"/>
      <c r="M61" s="11">
        <f t="shared" si="0"/>
        <v>0</v>
      </c>
      <c r="N61" s="19">
        <f t="shared" si="1"/>
        <v>0</v>
      </c>
      <c r="O61" s="43">
        <v>4</v>
      </c>
      <c r="P61" s="8"/>
      <c r="Q61" s="8"/>
      <c r="R61" s="8"/>
      <c r="S61" s="8"/>
      <c r="T61" s="13">
        <f t="shared" si="2"/>
        <v>0</v>
      </c>
      <c r="U61" s="13">
        <f t="shared" si="3"/>
        <v>0</v>
      </c>
      <c r="V61" s="20"/>
    </row>
    <row r="62" spans="1:22" s="2" customFormat="1" ht="15.75" customHeight="1">
      <c r="A62" s="17">
        <v>44</v>
      </c>
      <c r="B62" s="88" t="s">
        <v>120</v>
      </c>
      <c r="C62" s="88"/>
      <c r="D62" s="87" t="s">
        <v>53</v>
      </c>
      <c r="E62" s="87"/>
      <c r="F62" s="86" t="s">
        <v>23</v>
      </c>
      <c r="G62" s="86"/>
      <c r="H62" s="22">
        <v>4000</v>
      </c>
      <c r="I62" s="22"/>
      <c r="J62" s="22"/>
      <c r="K62" s="22"/>
      <c r="L62" s="22"/>
      <c r="M62" s="11">
        <f t="shared" si="0"/>
        <v>0</v>
      </c>
      <c r="N62" s="19">
        <f t="shared" si="1"/>
        <v>0</v>
      </c>
      <c r="O62" s="43">
        <v>0</v>
      </c>
      <c r="P62" s="8"/>
      <c r="Q62" s="8"/>
      <c r="R62" s="8"/>
      <c r="S62" s="8"/>
      <c r="T62" s="13">
        <f t="shared" si="2"/>
        <v>0</v>
      </c>
      <c r="U62" s="13">
        <f t="shared" si="3"/>
        <v>0</v>
      </c>
      <c r="V62" s="20"/>
    </row>
    <row r="63" spans="1:22" s="2" customFormat="1" ht="15.75" customHeight="1">
      <c r="A63" s="17"/>
      <c r="B63" s="91" t="s">
        <v>293</v>
      </c>
      <c r="C63" s="92"/>
      <c r="D63" s="89" t="s">
        <v>256</v>
      </c>
      <c r="E63" s="90"/>
      <c r="F63" s="98" t="s">
        <v>295</v>
      </c>
      <c r="G63" s="99"/>
      <c r="H63" s="22">
        <v>10000</v>
      </c>
      <c r="I63" s="22"/>
      <c r="J63" s="22"/>
      <c r="K63" s="22"/>
      <c r="L63" s="22">
        <v>5</v>
      </c>
      <c r="M63" s="11">
        <f t="shared" si="0"/>
        <v>5</v>
      </c>
      <c r="N63" s="19">
        <f t="shared" si="1"/>
        <v>0.41666666666666669</v>
      </c>
      <c r="O63" s="43">
        <v>0</v>
      </c>
      <c r="P63" s="8"/>
      <c r="Q63" s="8"/>
      <c r="R63" s="8"/>
      <c r="S63" s="8"/>
      <c r="T63" s="13"/>
      <c r="U63" s="13"/>
      <c r="V63" s="20"/>
    </row>
    <row r="64" spans="1:22" s="2" customFormat="1" ht="15.75" customHeight="1">
      <c r="A64" s="17">
        <v>45</v>
      </c>
      <c r="B64" s="88" t="s">
        <v>192</v>
      </c>
      <c r="C64" s="88"/>
      <c r="D64" s="87" t="s">
        <v>305</v>
      </c>
      <c r="E64" s="87"/>
      <c r="F64" s="86" t="s">
        <v>23</v>
      </c>
      <c r="G64" s="86"/>
      <c r="H64" s="18">
        <v>15000</v>
      </c>
      <c r="I64" s="22">
        <v>10</v>
      </c>
      <c r="J64" s="22"/>
      <c r="K64" s="22"/>
      <c r="L64" s="22">
        <v>20</v>
      </c>
      <c r="M64" s="11">
        <f t="shared" si="0"/>
        <v>30</v>
      </c>
      <c r="N64" s="19">
        <f t="shared" si="1"/>
        <v>2.5</v>
      </c>
      <c r="O64" s="43">
        <v>29</v>
      </c>
      <c r="P64" s="8"/>
      <c r="Q64" s="8"/>
      <c r="R64" s="8"/>
      <c r="S64" s="8"/>
      <c r="T64" s="13">
        <f t="shared" si="2"/>
        <v>0</v>
      </c>
      <c r="U64" s="13">
        <f t="shared" si="3"/>
        <v>0</v>
      </c>
      <c r="V64" s="20"/>
    </row>
    <row r="65" spans="1:22" s="2" customFormat="1" ht="15.75" customHeight="1">
      <c r="A65" s="17">
        <v>46</v>
      </c>
      <c r="B65" s="86" t="s">
        <v>121</v>
      </c>
      <c r="C65" s="86"/>
      <c r="D65" s="93" t="s">
        <v>328</v>
      </c>
      <c r="E65" s="93"/>
      <c r="F65" s="86" t="s">
        <v>134</v>
      </c>
      <c r="G65" s="86"/>
      <c r="H65" s="22">
        <v>20000</v>
      </c>
      <c r="I65" s="22"/>
      <c r="J65" s="22"/>
      <c r="K65" s="22"/>
      <c r="L65" s="22"/>
      <c r="M65" s="11">
        <f t="shared" si="0"/>
        <v>0</v>
      </c>
      <c r="N65" s="19">
        <f t="shared" si="1"/>
        <v>0</v>
      </c>
      <c r="O65" s="43"/>
      <c r="P65" s="8"/>
      <c r="Q65" s="8"/>
      <c r="R65" s="8"/>
      <c r="S65" s="8"/>
      <c r="T65" s="13">
        <f t="shared" si="2"/>
        <v>0</v>
      </c>
      <c r="U65" s="13">
        <f t="shared" si="3"/>
        <v>0</v>
      </c>
      <c r="V65" s="20"/>
    </row>
    <row r="66" spans="1:22" s="2" customFormat="1" ht="15.75" customHeight="1">
      <c r="A66" s="17">
        <v>47</v>
      </c>
      <c r="B66" s="86" t="s">
        <v>121</v>
      </c>
      <c r="C66" s="86"/>
      <c r="D66" s="93" t="s">
        <v>221</v>
      </c>
      <c r="E66" s="93"/>
      <c r="F66" s="86" t="s">
        <v>134</v>
      </c>
      <c r="G66" s="86"/>
      <c r="H66" s="22">
        <v>8800</v>
      </c>
      <c r="I66" s="22">
        <v>10</v>
      </c>
      <c r="J66" s="22"/>
      <c r="K66" s="22"/>
      <c r="L66" s="22"/>
      <c r="M66" s="11">
        <f t="shared" si="0"/>
        <v>10</v>
      </c>
      <c r="N66" s="19">
        <f t="shared" si="1"/>
        <v>0.83333333333333337</v>
      </c>
      <c r="O66" s="43"/>
      <c r="P66" s="8"/>
      <c r="Q66" s="8"/>
      <c r="R66" s="8"/>
      <c r="S66" s="8"/>
      <c r="T66" s="13">
        <f>SUM(P66:S66)</f>
        <v>0</v>
      </c>
      <c r="U66" s="13">
        <f>T66*H66</f>
        <v>0</v>
      </c>
      <c r="V66" s="20"/>
    </row>
    <row r="67" spans="1:22" s="2" customFormat="1" ht="15.75" customHeight="1">
      <c r="A67" s="17">
        <v>48</v>
      </c>
      <c r="B67" s="86" t="s">
        <v>121</v>
      </c>
      <c r="C67" s="86"/>
      <c r="D67" s="93" t="s">
        <v>415</v>
      </c>
      <c r="E67" s="93"/>
      <c r="F67" s="86" t="s">
        <v>134</v>
      </c>
      <c r="G67" s="86"/>
      <c r="H67" s="22">
        <v>20000</v>
      </c>
      <c r="I67" s="22"/>
      <c r="J67" s="22"/>
      <c r="K67" s="22"/>
      <c r="L67" s="22"/>
      <c r="M67" s="11">
        <f t="shared" si="0"/>
        <v>0</v>
      </c>
      <c r="N67" s="19">
        <f t="shared" si="1"/>
        <v>0</v>
      </c>
      <c r="O67" s="43"/>
      <c r="P67" s="8"/>
      <c r="Q67" s="8"/>
      <c r="R67" s="8"/>
      <c r="S67" s="8"/>
      <c r="T67" s="13">
        <f t="shared" si="2"/>
        <v>0</v>
      </c>
      <c r="U67" s="13">
        <f t="shared" si="3"/>
        <v>0</v>
      </c>
      <c r="V67" s="20"/>
    </row>
    <row r="68" spans="1:22" s="2" customFormat="1" ht="15.75" customHeight="1">
      <c r="A68" s="17"/>
      <c r="B68" s="98" t="s">
        <v>248</v>
      </c>
      <c r="C68" s="99"/>
      <c r="D68" s="100" t="s">
        <v>249</v>
      </c>
      <c r="E68" s="101"/>
      <c r="F68" s="98" t="s">
        <v>23</v>
      </c>
      <c r="G68" s="99"/>
      <c r="H68" s="22">
        <v>18000</v>
      </c>
      <c r="I68" s="22"/>
      <c r="J68" s="22">
        <v>4</v>
      </c>
      <c r="K68" s="22"/>
      <c r="L68" s="22">
        <v>10</v>
      </c>
      <c r="M68" s="11">
        <f t="shared" si="0"/>
        <v>14</v>
      </c>
      <c r="N68" s="19">
        <f t="shared" si="1"/>
        <v>1.1666666666666667</v>
      </c>
      <c r="O68" s="43">
        <v>29</v>
      </c>
      <c r="P68" s="8"/>
      <c r="Q68" s="8"/>
      <c r="R68" s="8"/>
      <c r="S68" s="8"/>
      <c r="T68" s="13"/>
      <c r="U68" s="13"/>
      <c r="V68" s="20"/>
    </row>
    <row r="69" spans="1:22" s="2" customFormat="1" ht="15.75" customHeight="1">
      <c r="A69" s="17"/>
      <c r="B69" s="98" t="s">
        <v>248</v>
      </c>
      <c r="C69" s="99"/>
      <c r="D69" s="100" t="s">
        <v>285</v>
      </c>
      <c r="E69" s="101"/>
      <c r="F69" s="98" t="s">
        <v>23</v>
      </c>
      <c r="G69" s="99"/>
      <c r="H69" s="22">
        <v>18000</v>
      </c>
      <c r="I69" s="22"/>
      <c r="J69" s="22">
        <v>4</v>
      </c>
      <c r="K69" s="22"/>
      <c r="L69" s="22">
        <v>10</v>
      </c>
      <c r="M69" s="11">
        <f t="shared" si="0"/>
        <v>14</v>
      </c>
      <c r="N69" s="19">
        <f t="shared" si="1"/>
        <v>1.1666666666666667</v>
      </c>
      <c r="O69" s="43">
        <v>80</v>
      </c>
      <c r="P69" s="8"/>
      <c r="Q69" s="8"/>
      <c r="R69" s="8"/>
      <c r="S69" s="8"/>
      <c r="T69" s="13"/>
      <c r="U69" s="13"/>
      <c r="V69" s="20"/>
    </row>
    <row r="70" spans="1:22" s="2" customFormat="1" ht="15.75" customHeight="1">
      <c r="A70" s="17"/>
      <c r="B70" s="98" t="s">
        <v>248</v>
      </c>
      <c r="C70" s="99"/>
      <c r="D70" s="100" t="s">
        <v>286</v>
      </c>
      <c r="E70" s="101"/>
      <c r="F70" s="98" t="s">
        <v>23</v>
      </c>
      <c r="G70" s="99"/>
      <c r="H70" s="22">
        <v>18000</v>
      </c>
      <c r="I70" s="22"/>
      <c r="J70" s="22">
        <v>4</v>
      </c>
      <c r="K70" s="22"/>
      <c r="L70" s="22">
        <v>10</v>
      </c>
      <c r="M70" s="11">
        <f t="shared" si="0"/>
        <v>14</v>
      </c>
      <c r="N70" s="19">
        <f t="shared" si="1"/>
        <v>1.1666666666666667</v>
      </c>
      <c r="O70" s="43">
        <v>5</v>
      </c>
      <c r="P70" s="8"/>
      <c r="Q70" s="8"/>
      <c r="R70" s="8"/>
      <c r="S70" s="8"/>
      <c r="T70" s="13"/>
      <c r="U70" s="13"/>
      <c r="V70" s="20"/>
    </row>
    <row r="71" spans="1:22" s="2" customFormat="1" ht="15.75" customHeight="1">
      <c r="A71" s="17">
        <v>49</v>
      </c>
      <c r="B71" s="86" t="s">
        <v>233</v>
      </c>
      <c r="C71" s="86"/>
      <c r="D71" s="93" t="s">
        <v>234</v>
      </c>
      <c r="E71" s="93"/>
      <c r="F71" s="86" t="s">
        <v>134</v>
      </c>
      <c r="G71" s="86"/>
      <c r="H71" s="22">
        <v>4400</v>
      </c>
      <c r="I71" s="22">
        <v>10</v>
      </c>
      <c r="J71" s="22"/>
      <c r="K71" s="22"/>
      <c r="L71" s="22"/>
      <c r="M71" s="11">
        <f t="shared" si="0"/>
        <v>10</v>
      </c>
      <c r="N71" s="19">
        <f t="shared" si="1"/>
        <v>0.83333333333333337</v>
      </c>
      <c r="O71" s="45"/>
      <c r="P71" s="8"/>
      <c r="Q71" s="8"/>
      <c r="R71" s="8"/>
      <c r="S71" s="8"/>
      <c r="T71" s="13">
        <f t="shared" ref="T71:T98" si="4">SUM(P71:S71)</f>
        <v>0</v>
      </c>
      <c r="U71" s="13">
        <f t="shared" ref="U71:U98" si="5">T71*H71</f>
        <v>0</v>
      </c>
      <c r="V71" s="20"/>
    </row>
    <row r="72" spans="1:22" s="2" customFormat="1" ht="15.75" customHeight="1">
      <c r="A72" s="17"/>
      <c r="B72" s="98" t="s">
        <v>476</v>
      </c>
      <c r="C72" s="99"/>
      <c r="D72" s="100"/>
      <c r="E72" s="101"/>
      <c r="F72" s="98"/>
      <c r="G72" s="99"/>
      <c r="H72" s="22"/>
      <c r="I72" s="22"/>
      <c r="J72" s="22"/>
      <c r="K72" s="22"/>
      <c r="L72" s="22"/>
      <c r="M72" s="11"/>
      <c r="N72" s="19"/>
      <c r="O72" s="43">
        <v>2</v>
      </c>
      <c r="P72" s="8"/>
      <c r="Q72" s="8"/>
      <c r="R72" s="8"/>
      <c r="S72" s="8"/>
      <c r="T72" s="13"/>
      <c r="U72" s="13"/>
      <c r="V72" s="20"/>
    </row>
    <row r="73" spans="1:22" s="2" customFormat="1" ht="15.75" customHeight="1">
      <c r="A73" s="17"/>
      <c r="B73" s="98" t="s">
        <v>250</v>
      </c>
      <c r="C73" s="99"/>
      <c r="D73" s="100" t="s">
        <v>251</v>
      </c>
      <c r="E73" s="101"/>
      <c r="F73" s="98" t="s">
        <v>23</v>
      </c>
      <c r="G73" s="99"/>
      <c r="H73" s="22">
        <v>65000</v>
      </c>
      <c r="I73" s="22"/>
      <c r="J73" s="22">
        <v>2</v>
      </c>
      <c r="K73" s="22"/>
      <c r="L73" s="22">
        <v>2</v>
      </c>
      <c r="M73" s="11">
        <f t="shared" si="0"/>
        <v>4</v>
      </c>
      <c r="N73" s="19">
        <f t="shared" si="1"/>
        <v>0.33333333333333331</v>
      </c>
      <c r="O73" s="43">
        <v>0</v>
      </c>
      <c r="P73" s="8"/>
      <c r="Q73" s="8"/>
      <c r="R73" s="8"/>
      <c r="S73" s="8"/>
      <c r="T73" s="13"/>
      <c r="U73" s="13"/>
      <c r="V73" s="20"/>
    </row>
    <row r="74" spans="1:22" s="2" customFormat="1" ht="15.75" customHeight="1">
      <c r="A74" s="17">
        <v>51</v>
      </c>
      <c r="B74" s="86" t="s">
        <v>122</v>
      </c>
      <c r="C74" s="86"/>
      <c r="D74" s="93" t="s">
        <v>227</v>
      </c>
      <c r="E74" s="93"/>
      <c r="F74" s="88" t="s">
        <v>242</v>
      </c>
      <c r="G74" s="88"/>
      <c r="H74" s="18">
        <v>33000</v>
      </c>
      <c r="I74" s="18">
        <v>5</v>
      </c>
      <c r="J74" s="18"/>
      <c r="K74" s="18"/>
      <c r="L74" s="18"/>
      <c r="M74" s="11">
        <f t="shared" si="0"/>
        <v>5</v>
      </c>
      <c r="N74" s="19">
        <f t="shared" si="1"/>
        <v>0.41666666666666669</v>
      </c>
      <c r="O74" s="43">
        <v>7</v>
      </c>
      <c r="P74" s="8"/>
      <c r="Q74" s="8"/>
      <c r="R74" s="8"/>
      <c r="S74" s="8"/>
      <c r="T74" s="13">
        <f t="shared" si="4"/>
        <v>0</v>
      </c>
      <c r="U74" s="13">
        <f t="shared" si="5"/>
        <v>0</v>
      </c>
      <c r="V74" s="20"/>
    </row>
    <row r="75" spans="1:22" s="2" customFormat="1" ht="15.75" customHeight="1">
      <c r="A75" s="17">
        <v>52</v>
      </c>
      <c r="B75" s="86" t="s">
        <v>148</v>
      </c>
      <c r="C75" s="86"/>
      <c r="D75" s="93" t="s">
        <v>329</v>
      </c>
      <c r="E75" s="93"/>
      <c r="F75" s="88" t="s">
        <v>23</v>
      </c>
      <c r="G75" s="88"/>
      <c r="H75" s="18">
        <v>20000</v>
      </c>
      <c r="I75" s="18"/>
      <c r="J75" s="18"/>
      <c r="K75" s="18"/>
      <c r="L75" s="18"/>
      <c r="M75" s="11">
        <f t="shared" si="0"/>
        <v>0</v>
      </c>
      <c r="N75" s="19">
        <f t="shared" si="1"/>
        <v>0</v>
      </c>
      <c r="O75" s="43">
        <v>0</v>
      </c>
      <c r="P75" s="8"/>
      <c r="Q75" s="8"/>
      <c r="R75" s="8"/>
      <c r="S75" s="8"/>
      <c r="T75" s="13">
        <f t="shared" si="4"/>
        <v>0</v>
      </c>
      <c r="U75" s="13">
        <f t="shared" si="5"/>
        <v>0</v>
      </c>
      <c r="V75" s="20"/>
    </row>
    <row r="76" spans="1:22" s="2" customFormat="1" ht="15.75" customHeight="1">
      <c r="A76" s="17">
        <v>53</v>
      </c>
      <c r="B76" s="88" t="s">
        <v>416</v>
      </c>
      <c r="C76" s="88"/>
      <c r="D76" s="87" t="s">
        <v>37</v>
      </c>
      <c r="E76" s="87"/>
      <c r="F76" s="88" t="s">
        <v>23</v>
      </c>
      <c r="G76" s="88"/>
      <c r="H76" s="21"/>
      <c r="I76" s="18"/>
      <c r="J76" s="18"/>
      <c r="K76" s="18"/>
      <c r="L76" s="18"/>
      <c r="M76" s="11">
        <f t="shared" si="0"/>
        <v>0</v>
      </c>
      <c r="N76" s="19">
        <f t="shared" si="1"/>
        <v>0</v>
      </c>
      <c r="O76" s="43">
        <v>6</v>
      </c>
      <c r="P76" s="8"/>
      <c r="Q76" s="8"/>
      <c r="R76" s="8"/>
      <c r="S76" s="8"/>
      <c r="T76" s="13">
        <f t="shared" si="4"/>
        <v>0</v>
      </c>
      <c r="U76" s="13">
        <f t="shared" si="5"/>
        <v>0</v>
      </c>
      <c r="V76" s="20"/>
    </row>
    <row r="77" spans="1:22" s="2" customFormat="1" ht="15.75" customHeight="1">
      <c r="A77" s="17">
        <v>54</v>
      </c>
      <c r="B77" s="88" t="s">
        <v>417</v>
      </c>
      <c r="C77" s="88"/>
      <c r="D77" s="87" t="s">
        <v>64</v>
      </c>
      <c r="E77" s="87"/>
      <c r="F77" s="88" t="s">
        <v>96</v>
      </c>
      <c r="G77" s="88"/>
      <c r="H77" s="18">
        <v>35000</v>
      </c>
      <c r="I77" s="18"/>
      <c r="J77" s="18">
        <v>2</v>
      </c>
      <c r="K77" s="18">
        <v>3</v>
      </c>
      <c r="L77" s="18">
        <v>3</v>
      </c>
      <c r="M77" s="11">
        <f t="shared" ref="M77:M154" si="6">I77+J77+K77+L77</f>
        <v>8</v>
      </c>
      <c r="N77" s="19">
        <f t="shared" ref="N77:N154" si="7">M77/12</f>
        <v>0.66666666666666663</v>
      </c>
      <c r="O77" s="43">
        <v>2</v>
      </c>
      <c r="P77" s="8"/>
      <c r="Q77" s="8"/>
      <c r="R77" s="8"/>
      <c r="S77" s="8"/>
      <c r="T77" s="13">
        <f t="shared" si="4"/>
        <v>0</v>
      </c>
      <c r="U77" s="13">
        <f t="shared" si="5"/>
        <v>0</v>
      </c>
      <c r="V77" s="20"/>
    </row>
    <row r="78" spans="1:22" s="2" customFormat="1" ht="15.75" customHeight="1">
      <c r="A78" s="17">
        <v>55</v>
      </c>
      <c r="B78" s="88" t="s">
        <v>123</v>
      </c>
      <c r="C78" s="88"/>
      <c r="D78" s="87" t="s">
        <v>35</v>
      </c>
      <c r="E78" s="87"/>
      <c r="F78" s="88" t="s">
        <v>58</v>
      </c>
      <c r="G78" s="88"/>
      <c r="H78" s="21"/>
      <c r="I78" s="18"/>
      <c r="J78" s="18"/>
      <c r="K78" s="18"/>
      <c r="L78" s="18"/>
      <c r="M78" s="11">
        <f t="shared" si="6"/>
        <v>0</v>
      </c>
      <c r="N78" s="19">
        <f t="shared" si="7"/>
        <v>0</v>
      </c>
      <c r="O78" s="43">
        <v>4</v>
      </c>
      <c r="P78" s="8"/>
      <c r="Q78" s="8"/>
      <c r="R78" s="8"/>
      <c r="S78" s="8"/>
      <c r="T78" s="13">
        <f t="shared" si="4"/>
        <v>0</v>
      </c>
      <c r="U78" s="13">
        <f t="shared" si="5"/>
        <v>0</v>
      </c>
      <c r="V78" s="20"/>
    </row>
    <row r="79" spans="1:22" s="2" customFormat="1" ht="15.75" customHeight="1">
      <c r="A79" s="17"/>
      <c r="B79" s="91" t="s">
        <v>449</v>
      </c>
      <c r="C79" s="92"/>
      <c r="D79" s="89"/>
      <c r="E79" s="90"/>
      <c r="F79" s="91" t="s">
        <v>450</v>
      </c>
      <c r="G79" s="92"/>
      <c r="H79" s="18"/>
      <c r="I79" s="18"/>
      <c r="J79" s="18"/>
      <c r="K79" s="18"/>
      <c r="L79" s="18"/>
      <c r="M79" s="11"/>
      <c r="N79" s="19"/>
      <c r="O79" s="43">
        <v>1</v>
      </c>
      <c r="P79" s="8"/>
      <c r="Q79" s="8"/>
      <c r="R79" s="8"/>
      <c r="S79" s="8"/>
      <c r="T79" s="13"/>
      <c r="U79" s="13"/>
      <c r="V79" s="20"/>
    </row>
    <row r="80" spans="1:22" s="2" customFormat="1" ht="15.75" customHeight="1">
      <c r="A80" s="17">
        <v>56</v>
      </c>
      <c r="B80" s="88" t="s">
        <v>161</v>
      </c>
      <c r="C80" s="88"/>
      <c r="D80" s="87" t="s">
        <v>330</v>
      </c>
      <c r="E80" s="87"/>
      <c r="F80" s="88" t="s">
        <v>134</v>
      </c>
      <c r="G80" s="88"/>
      <c r="H80" s="18">
        <v>20000</v>
      </c>
      <c r="I80" s="18"/>
      <c r="J80" s="18"/>
      <c r="K80" s="18"/>
      <c r="L80" s="18"/>
      <c r="M80" s="11">
        <f t="shared" si="6"/>
        <v>0</v>
      </c>
      <c r="N80" s="19">
        <f t="shared" si="7"/>
        <v>0</v>
      </c>
      <c r="O80" s="43">
        <v>0</v>
      </c>
      <c r="P80" s="8"/>
      <c r="Q80" s="8"/>
      <c r="R80" s="8"/>
      <c r="S80" s="8"/>
      <c r="T80" s="13">
        <f t="shared" si="4"/>
        <v>0</v>
      </c>
      <c r="U80" s="13">
        <f t="shared" si="5"/>
        <v>0</v>
      </c>
      <c r="V80" s="20"/>
    </row>
    <row r="81" spans="1:22" s="2" customFormat="1" ht="15.75" customHeight="1">
      <c r="A81" s="17"/>
      <c r="B81" s="91" t="s">
        <v>475</v>
      </c>
      <c r="C81" s="92"/>
      <c r="D81" s="89"/>
      <c r="E81" s="90"/>
      <c r="F81" s="91" t="s">
        <v>474</v>
      </c>
      <c r="G81" s="92"/>
      <c r="H81" s="18"/>
      <c r="I81" s="18"/>
      <c r="J81" s="18"/>
      <c r="K81" s="18"/>
      <c r="L81" s="18"/>
      <c r="M81" s="11"/>
      <c r="N81" s="19"/>
      <c r="O81" s="43">
        <v>2</v>
      </c>
      <c r="P81" s="8"/>
      <c r="Q81" s="8"/>
      <c r="R81" s="8"/>
      <c r="S81" s="8"/>
      <c r="T81" s="13"/>
      <c r="U81" s="13"/>
      <c r="V81" s="20"/>
    </row>
    <row r="82" spans="1:22" s="2" customFormat="1" ht="15.75" customHeight="1">
      <c r="A82" s="17">
        <v>57</v>
      </c>
      <c r="B82" s="88" t="s">
        <v>158</v>
      </c>
      <c r="C82" s="88"/>
      <c r="D82" s="87" t="s">
        <v>331</v>
      </c>
      <c r="E82" s="87"/>
      <c r="F82" s="88" t="s">
        <v>134</v>
      </c>
      <c r="G82" s="88"/>
      <c r="H82" s="18">
        <v>70000</v>
      </c>
      <c r="I82" s="18"/>
      <c r="J82" s="18"/>
      <c r="K82" s="18"/>
      <c r="L82" s="18"/>
      <c r="M82" s="11">
        <f t="shared" si="6"/>
        <v>0</v>
      </c>
      <c r="N82" s="19">
        <f t="shared" si="7"/>
        <v>0</v>
      </c>
      <c r="O82" s="45">
        <v>0</v>
      </c>
      <c r="P82" s="8"/>
      <c r="Q82" s="8"/>
      <c r="R82" s="8"/>
      <c r="S82" s="8"/>
      <c r="T82" s="13">
        <f t="shared" si="4"/>
        <v>0</v>
      </c>
      <c r="U82" s="13">
        <f t="shared" si="5"/>
        <v>0</v>
      </c>
      <c r="V82" s="20"/>
    </row>
    <row r="83" spans="1:22" s="2" customFormat="1" ht="15.75" customHeight="1">
      <c r="A83" s="17"/>
      <c r="B83" s="91" t="s">
        <v>312</v>
      </c>
      <c r="C83" s="92"/>
      <c r="D83" s="89" t="s">
        <v>256</v>
      </c>
      <c r="E83" s="90"/>
      <c r="F83" s="91" t="s">
        <v>23</v>
      </c>
      <c r="G83" s="92"/>
      <c r="H83" s="18">
        <v>2000</v>
      </c>
      <c r="I83" s="18"/>
      <c r="J83" s="18"/>
      <c r="K83" s="18"/>
      <c r="L83" s="18">
        <v>5</v>
      </c>
      <c r="M83" s="11">
        <f t="shared" si="6"/>
        <v>5</v>
      </c>
      <c r="N83" s="19">
        <f t="shared" si="7"/>
        <v>0.41666666666666669</v>
      </c>
      <c r="O83" s="43">
        <v>3</v>
      </c>
      <c r="P83" s="8"/>
      <c r="Q83" s="8"/>
      <c r="R83" s="8"/>
      <c r="S83" s="8"/>
      <c r="T83" s="13"/>
      <c r="U83" s="13"/>
      <c r="V83" s="20"/>
    </row>
    <row r="84" spans="1:22" s="2" customFormat="1" ht="15.75" customHeight="1">
      <c r="A84" s="17"/>
      <c r="B84" s="91" t="s">
        <v>448</v>
      </c>
      <c r="C84" s="92"/>
      <c r="D84" s="89"/>
      <c r="E84" s="90"/>
      <c r="F84" s="91" t="s">
        <v>134</v>
      </c>
      <c r="G84" s="92"/>
      <c r="H84" s="18"/>
      <c r="I84" s="18"/>
      <c r="J84" s="18"/>
      <c r="K84" s="18"/>
      <c r="L84" s="18"/>
      <c r="M84" s="11"/>
      <c r="N84" s="19"/>
      <c r="O84" s="43">
        <v>4</v>
      </c>
      <c r="P84" s="8"/>
      <c r="Q84" s="8"/>
      <c r="R84" s="8"/>
      <c r="S84" s="8"/>
      <c r="T84" s="13"/>
      <c r="U84" s="13"/>
      <c r="V84" s="20"/>
    </row>
    <row r="85" spans="1:22" s="2" customFormat="1" ht="15.75" customHeight="1">
      <c r="A85" s="17"/>
      <c r="B85" s="91" t="s">
        <v>275</v>
      </c>
      <c r="C85" s="92"/>
      <c r="D85" s="89" t="s">
        <v>276</v>
      </c>
      <c r="E85" s="90"/>
      <c r="F85" s="91" t="s">
        <v>277</v>
      </c>
      <c r="G85" s="92"/>
      <c r="H85" s="18">
        <v>60000</v>
      </c>
      <c r="I85" s="18"/>
      <c r="J85" s="18"/>
      <c r="K85" s="18">
        <v>2</v>
      </c>
      <c r="L85" s="18"/>
      <c r="M85" s="11">
        <f t="shared" si="6"/>
        <v>2</v>
      </c>
      <c r="N85" s="19">
        <f t="shared" si="7"/>
        <v>0.16666666666666666</v>
      </c>
      <c r="O85" s="43">
        <v>3</v>
      </c>
      <c r="P85" s="8"/>
      <c r="Q85" s="8"/>
      <c r="R85" s="8"/>
      <c r="S85" s="8"/>
      <c r="T85" s="13"/>
      <c r="U85" s="13"/>
      <c r="V85" s="20"/>
    </row>
    <row r="86" spans="1:22" s="2" customFormat="1" ht="15.75" customHeight="1">
      <c r="A86" s="17">
        <v>59</v>
      </c>
      <c r="B86" s="88" t="s">
        <v>151</v>
      </c>
      <c r="C86" s="88"/>
      <c r="D86" s="87" t="s">
        <v>333</v>
      </c>
      <c r="E86" s="87"/>
      <c r="F86" s="88" t="s">
        <v>152</v>
      </c>
      <c r="G86" s="88"/>
      <c r="H86" s="18">
        <v>300000</v>
      </c>
      <c r="I86" s="18"/>
      <c r="J86" s="18"/>
      <c r="K86" s="18"/>
      <c r="L86" s="18"/>
      <c r="M86" s="11">
        <f t="shared" si="6"/>
        <v>0</v>
      </c>
      <c r="N86" s="19">
        <f t="shared" si="7"/>
        <v>0</v>
      </c>
      <c r="O86" s="43">
        <v>0</v>
      </c>
      <c r="P86" s="8"/>
      <c r="Q86" s="8"/>
      <c r="R86" s="8"/>
      <c r="S86" s="8"/>
      <c r="T86" s="13">
        <f t="shared" si="4"/>
        <v>0</v>
      </c>
      <c r="U86" s="13">
        <f t="shared" si="5"/>
        <v>0</v>
      </c>
      <c r="V86" s="20"/>
    </row>
    <row r="87" spans="1:22" s="2" customFormat="1" ht="15.75" customHeight="1">
      <c r="A87" s="17">
        <v>60</v>
      </c>
      <c r="B87" s="88" t="s">
        <v>193</v>
      </c>
      <c r="C87" s="88"/>
      <c r="D87" s="87" t="s">
        <v>334</v>
      </c>
      <c r="E87" s="87"/>
      <c r="F87" s="88" t="s">
        <v>135</v>
      </c>
      <c r="G87" s="88"/>
      <c r="H87" s="21"/>
      <c r="I87" s="18"/>
      <c r="J87" s="18"/>
      <c r="K87" s="18"/>
      <c r="L87" s="18"/>
      <c r="M87" s="11">
        <f t="shared" si="6"/>
        <v>0</v>
      </c>
      <c r="N87" s="19">
        <f t="shared" si="7"/>
        <v>0</v>
      </c>
      <c r="O87" s="43">
        <v>1</v>
      </c>
      <c r="P87" s="8"/>
      <c r="Q87" s="8"/>
      <c r="R87" s="8"/>
      <c r="S87" s="8"/>
      <c r="T87" s="13">
        <f t="shared" si="4"/>
        <v>0</v>
      </c>
      <c r="U87" s="13">
        <f t="shared" si="5"/>
        <v>0</v>
      </c>
      <c r="V87" s="20"/>
    </row>
    <row r="88" spans="1:22" s="2" customFormat="1" ht="15.75" customHeight="1">
      <c r="A88" s="17">
        <v>61</v>
      </c>
      <c r="B88" s="88" t="s">
        <v>128</v>
      </c>
      <c r="C88" s="88"/>
      <c r="D88" s="87" t="s">
        <v>335</v>
      </c>
      <c r="E88" s="87"/>
      <c r="F88" s="88" t="s">
        <v>36</v>
      </c>
      <c r="G88" s="88"/>
      <c r="H88" s="18">
        <v>40000</v>
      </c>
      <c r="I88" s="18"/>
      <c r="J88" s="18"/>
      <c r="K88" s="18"/>
      <c r="L88" s="18"/>
      <c r="M88" s="11">
        <f t="shared" si="6"/>
        <v>0</v>
      </c>
      <c r="N88" s="19">
        <f t="shared" si="7"/>
        <v>0</v>
      </c>
      <c r="O88" s="43">
        <v>1</v>
      </c>
      <c r="P88" s="8"/>
      <c r="Q88" s="8"/>
      <c r="R88" s="8"/>
      <c r="S88" s="8"/>
      <c r="T88" s="13">
        <f t="shared" si="4"/>
        <v>0</v>
      </c>
      <c r="U88" s="13">
        <f t="shared" si="5"/>
        <v>0</v>
      </c>
      <c r="V88" s="20"/>
    </row>
    <row r="89" spans="1:22" s="2" customFormat="1" ht="15.75" customHeight="1">
      <c r="A89" s="17">
        <v>62</v>
      </c>
      <c r="B89" s="88" t="s">
        <v>194</v>
      </c>
      <c r="C89" s="88"/>
      <c r="D89" s="87" t="s">
        <v>336</v>
      </c>
      <c r="E89" s="87"/>
      <c r="F89" s="88" t="s">
        <v>134</v>
      </c>
      <c r="G89" s="88"/>
      <c r="H89" s="21"/>
      <c r="I89" s="18"/>
      <c r="J89" s="18"/>
      <c r="K89" s="18"/>
      <c r="L89" s="18"/>
      <c r="M89" s="11">
        <f t="shared" si="6"/>
        <v>0</v>
      </c>
      <c r="N89" s="19">
        <f t="shared" si="7"/>
        <v>0</v>
      </c>
      <c r="O89" s="45">
        <v>18</v>
      </c>
      <c r="P89" s="8"/>
      <c r="Q89" s="8"/>
      <c r="R89" s="8"/>
      <c r="S89" s="8"/>
      <c r="T89" s="13">
        <f t="shared" si="4"/>
        <v>0</v>
      </c>
      <c r="U89" s="13">
        <f t="shared" si="5"/>
        <v>0</v>
      </c>
      <c r="V89" s="20"/>
    </row>
    <row r="90" spans="1:22" s="2" customFormat="1" ht="15.75" customHeight="1">
      <c r="A90" s="17">
        <v>63</v>
      </c>
      <c r="B90" s="88" t="s">
        <v>129</v>
      </c>
      <c r="C90" s="88"/>
      <c r="D90" s="87" t="s">
        <v>130</v>
      </c>
      <c r="E90" s="87"/>
      <c r="F90" s="88" t="s">
        <v>131</v>
      </c>
      <c r="G90" s="88"/>
      <c r="H90" s="21"/>
      <c r="I90" s="18"/>
      <c r="J90" s="18"/>
      <c r="K90" s="18"/>
      <c r="L90" s="18"/>
      <c r="M90" s="11">
        <f t="shared" si="6"/>
        <v>0</v>
      </c>
      <c r="N90" s="19">
        <f t="shared" si="7"/>
        <v>0</v>
      </c>
      <c r="O90" s="43">
        <v>0</v>
      </c>
      <c r="P90" s="8"/>
      <c r="Q90" s="8"/>
      <c r="R90" s="8"/>
      <c r="S90" s="8"/>
      <c r="T90" s="13">
        <f t="shared" si="4"/>
        <v>0</v>
      </c>
      <c r="U90" s="13">
        <f t="shared" si="5"/>
        <v>0</v>
      </c>
      <c r="V90" s="20"/>
    </row>
    <row r="91" spans="1:22" s="2" customFormat="1" ht="15.75" customHeight="1">
      <c r="A91" s="17"/>
      <c r="B91" s="91" t="s">
        <v>255</v>
      </c>
      <c r="C91" s="92"/>
      <c r="D91" s="89" t="s">
        <v>256</v>
      </c>
      <c r="E91" s="90"/>
      <c r="F91" s="91" t="s">
        <v>23</v>
      </c>
      <c r="G91" s="92"/>
      <c r="H91" s="18">
        <v>80000</v>
      </c>
      <c r="I91" s="18"/>
      <c r="J91" s="18">
        <v>2</v>
      </c>
      <c r="K91" s="18"/>
      <c r="L91" s="18"/>
      <c r="M91" s="11">
        <f t="shared" si="6"/>
        <v>2</v>
      </c>
      <c r="N91" s="19">
        <f t="shared" si="7"/>
        <v>0.16666666666666666</v>
      </c>
      <c r="O91" s="43">
        <v>0</v>
      </c>
      <c r="P91" s="8"/>
      <c r="Q91" s="8"/>
      <c r="R91" s="8"/>
      <c r="S91" s="8"/>
      <c r="T91" s="13"/>
      <c r="U91" s="13"/>
      <c r="V91" s="20"/>
    </row>
    <row r="92" spans="1:22" s="2" customFormat="1" ht="18.75" customHeight="1">
      <c r="A92" s="17">
        <v>64</v>
      </c>
      <c r="B92" s="88" t="s">
        <v>132</v>
      </c>
      <c r="C92" s="88"/>
      <c r="D92" s="87" t="s">
        <v>296</v>
      </c>
      <c r="E92" s="87"/>
      <c r="F92" s="88" t="s">
        <v>273</v>
      </c>
      <c r="G92" s="88"/>
      <c r="H92" s="18">
        <v>5000</v>
      </c>
      <c r="I92" s="18"/>
      <c r="J92" s="18"/>
      <c r="K92" s="18"/>
      <c r="L92" s="18">
        <v>10</v>
      </c>
      <c r="M92" s="11">
        <f t="shared" si="6"/>
        <v>10</v>
      </c>
      <c r="N92" s="19">
        <f t="shared" si="7"/>
        <v>0.83333333333333337</v>
      </c>
      <c r="O92" s="43">
        <v>0</v>
      </c>
      <c r="P92" s="8"/>
      <c r="Q92" s="8"/>
      <c r="R92" s="8"/>
      <c r="S92" s="8"/>
      <c r="T92" s="13">
        <f t="shared" si="4"/>
        <v>0</v>
      </c>
      <c r="U92" s="13">
        <f t="shared" si="5"/>
        <v>0</v>
      </c>
      <c r="V92" s="20"/>
    </row>
    <row r="93" spans="1:22" s="2" customFormat="1" ht="18.75" customHeight="1">
      <c r="A93" s="17">
        <v>65</v>
      </c>
      <c r="B93" s="88" t="s">
        <v>443</v>
      </c>
      <c r="C93" s="88"/>
      <c r="D93" s="87" t="s">
        <v>55</v>
      </c>
      <c r="E93" s="87"/>
      <c r="F93" s="88" t="s">
        <v>23</v>
      </c>
      <c r="G93" s="88"/>
      <c r="H93" s="18">
        <v>1200</v>
      </c>
      <c r="I93" s="18">
        <v>50</v>
      </c>
      <c r="J93" s="18"/>
      <c r="K93" s="18"/>
      <c r="L93" s="18"/>
      <c r="M93" s="11">
        <f t="shared" si="6"/>
        <v>50</v>
      </c>
      <c r="N93" s="19">
        <f t="shared" si="7"/>
        <v>4.166666666666667</v>
      </c>
      <c r="O93" s="43">
        <v>13</v>
      </c>
      <c r="P93" s="8"/>
      <c r="Q93" s="8"/>
      <c r="R93" s="8"/>
      <c r="S93" s="8"/>
      <c r="T93" s="13">
        <f t="shared" si="4"/>
        <v>0</v>
      </c>
      <c r="U93" s="13">
        <f t="shared" si="5"/>
        <v>0</v>
      </c>
      <c r="V93" s="20"/>
    </row>
    <row r="94" spans="1:22" s="2" customFormat="1" ht="18.75" customHeight="1">
      <c r="A94" s="17">
        <v>136</v>
      </c>
      <c r="B94" s="86" t="s">
        <v>445</v>
      </c>
      <c r="C94" s="86"/>
      <c r="D94" s="93" t="s">
        <v>380</v>
      </c>
      <c r="E94" s="93"/>
      <c r="F94" s="88" t="s">
        <v>23</v>
      </c>
      <c r="G94" s="88"/>
      <c r="H94" s="18">
        <v>1200</v>
      </c>
      <c r="I94" s="18"/>
      <c r="J94" s="18"/>
      <c r="K94" s="18"/>
      <c r="L94" s="18">
        <v>30</v>
      </c>
      <c r="M94" s="11">
        <f>I94+J94+K94+L94</f>
        <v>30</v>
      </c>
      <c r="N94" s="19">
        <f>M94/12</f>
        <v>2.5</v>
      </c>
      <c r="O94" s="43">
        <v>29</v>
      </c>
      <c r="P94" s="8"/>
      <c r="Q94" s="8"/>
      <c r="R94" s="8"/>
      <c r="S94" s="8"/>
      <c r="T94" s="13">
        <f>SUM(P94:S94)</f>
        <v>0</v>
      </c>
      <c r="U94" s="13">
        <f>T94*H94</f>
        <v>0</v>
      </c>
      <c r="V94" s="20"/>
    </row>
    <row r="95" spans="1:22" s="2" customFormat="1" ht="18.75" customHeight="1">
      <c r="A95" s="17">
        <v>70</v>
      </c>
      <c r="B95" s="88" t="s">
        <v>446</v>
      </c>
      <c r="C95" s="88"/>
      <c r="D95" s="87" t="s">
        <v>444</v>
      </c>
      <c r="E95" s="87"/>
      <c r="F95" s="88" t="s">
        <v>23</v>
      </c>
      <c r="G95" s="88"/>
      <c r="H95" s="18">
        <v>3300</v>
      </c>
      <c r="I95" s="18"/>
      <c r="J95" s="18">
        <v>30</v>
      </c>
      <c r="K95" s="18">
        <v>50</v>
      </c>
      <c r="L95" s="18">
        <v>50</v>
      </c>
      <c r="M95" s="11">
        <f>I95+J95+K95+L95</f>
        <v>130</v>
      </c>
      <c r="N95" s="19">
        <f>M95/12</f>
        <v>10.833333333333334</v>
      </c>
      <c r="O95" s="43">
        <v>72</v>
      </c>
      <c r="P95" s="8"/>
      <c r="Q95" s="8"/>
      <c r="R95" s="8"/>
      <c r="S95" s="8"/>
      <c r="T95" s="13">
        <f>SUM(P95:S95)</f>
        <v>0</v>
      </c>
      <c r="U95" s="13">
        <f>T95*H95</f>
        <v>0</v>
      </c>
      <c r="V95" s="20"/>
    </row>
    <row r="96" spans="1:22" s="2" customFormat="1" ht="18.75" customHeight="1">
      <c r="A96" s="17"/>
      <c r="B96" s="91" t="s">
        <v>308</v>
      </c>
      <c r="C96" s="92"/>
      <c r="D96" s="89" t="s">
        <v>309</v>
      </c>
      <c r="E96" s="90"/>
      <c r="F96" s="91" t="s">
        <v>310</v>
      </c>
      <c r="G96" s="92"/>
      <c r="H96" s="18">
        <v>3000</v>
      </c>
      <c r="I96" s="18"/>
      <c r="J96" s="18"/>
      <c r="K96" s="18"/>
      <c r="L96" s="18">
        <v>20</v>
      </c>
      <c r="M96" s="11">
        <f t="shared" si="6"/>
        <v>20</v>
      </c>
      <c r="N96" s="19">
        <f t="shared" si="7"/>
        <v>1.6666666666666667</v>
      </c>
      <c r="O96" s="43">
        <v>0</v>
      </c>
      <c r="P96" s="8"/>
      <c r="Q96" s="8"/>
      <c r="R96" s="8"/>
      <c r="S96" s="8"/>
      <c r="T96" s="13"/>
      <c r="U96" s="13"/>
      <c r="V96" s="20"/>
    </row>
    <row r="97" spans="1:22" s="2" customFormat="1" ht="18.75" customHeight="1">
      <c r="A97" s="17">
        <v>66</v>
      </c>
      <c r="B97" s="88" t="s">
        <v>195</v>
      </c>
      <c r="C97" s="88"/>
      <c r="D97" s="87" t="s">
        <v>337</v>
      </c>
      <c r="E97" s="87"/>
      <c r="F97" s="88" t="s">
        <v>134</v>
      </c>
      <c r="G97" s="88"/>
      <c r="H97" s="21"/>
      <c r="I97" s="18"/>
      <c r="J97" s="18"/>
      <c r="K97" s="18"/>
      <c r="L97" s="18"/>
      <c r="M97" s="11">
        <f t="shared" si="6"/>
        <v>0</v>
      </c>
      <c r="N97" s="19">
        <f t="shared" si="7"/>
        <v>0</v>
      </c>
      <c r="O97" s="43">
        <v>25</v>
      </c>
      <c r="P97" s="8"/>
      <c r="Q97" s="8"/>
      <c r="R97" s="8"/>
      <c r="S97" s="8"/>
      <c r="T97" s="13">
        <f t="shared" si="4"/>
        <v>0</v>
      </c>
      <c r="U97" s="13">
        <f t="shared" si="5"/>
        <v>0</v>
      </c>
      <c r="V97" s="20"/>
    </row>
    <row r="98" spans="1:22" s="2" customFormat="1" ht="18.75" customHeight="1">
      <c r="A98" s="17">
        <v>67</v>
      </c>
      <c r="B98" s="88" t="s">
        <v>196</v>
      </c>
      <c r="C98" s="88"/>
      <c r="D98" s="87" t="s">
        <v>338</v>
      </c>
      <c r="E98" s="87"/>
      <c r="F98" s="88" t="s">
        <v>135</v>
      </c>
      <c r="G98" s="88"/>
      <c r="H98" s="21"/>
      <c r="I98" s="18"/>
      <c r="J98" s="18"/>
      <c r="K98" s="18"/>
      <c r="L98" s="18"/>
      <c r="M98" s="11">
        <f t="shared" si="6"/>
        <v>0</v>
      </c>
      <c r="N98" s="19">
        <f t="shared" si="7"/>
        <v>0</v>
      </c>
      <c r="O98" s="43">
        <v>1</v>
      </c>
      <c r="P98" s="8"/>
      <c r="Q98" s="8"/>
      <c r="R98" s="8"/>
      <c r="S98" s="8"/>
      <c r="T98" s="13">
        <f t="shared" si="4"/>
        <v>0</v>
      </c>
      <c r="U98" s="13">
        <f t="shared" si="5"/>
        <v>0</v>
      </c>
      <c r="V98" s="20"/>
    </row>
    <row r="99" spans="1:22" s="2" customFormat="1" ht="18.75" customHeight="1">
      <c r="A99" s="17">
        <v>68</v>
      </c>
      <c r="B99" s="88" t="s">
        <v>472</v>
      </c>
      <c r="C99" s="88"/>
      <c r="D99" s="87" t="s">
        <v>21</v>
      </c>
      <c r="E99" s="87"/>
      <c r="F99" s="88" t="s">
        <v>23</v>
      </c>
      <c r="G99" s="88"/>
      <c r="H99" s="18">
        <v>20000</v>
      </c>
      <c r="I99" s="18"/>
      <c r="J99" s="18">
        <v>3</v>
      </c>
      <c r="K99" s="18"/>
      <c r="L99" s="18"/>
      <c r="M99" s="11">
        <f t="shared" si="6"/>
        <v>3</v>
      </c>
      <c r="N99" s="19">
        <f t="shared" si="7"/>
        <v>0.25</v>
      </c>
      <c r="O99" s="43">
        <v>18</v>
      </c>
      <c r="P99" s="8"/>
      <c r="Q99" s="8"/>
      <c r="R99" s="8"/>
      <c r="S99" s="8"/>
      <c r="T99" s="13">
        <f t="shared" ref="T99:T112" si="8">SUM(P99:S99)</f>
        <v>0</v>
      </c>
      <c r="U99" s="13">
        <f t="shared" ref="U99:U112" si="9">T99*H99</f>
        <v>0</v>
      </c>
      <c r="V99" s="20"/>
    </row>
    <row r="100" spans="1:22" s="2" customFormat="1" ht="18.75" customHeight="1">
      <c r="A100" s="17"/>
      <c r="B100" s="91" t="s">
        <v>269</v>
      </c>
      <c r="C100" s="92"/>
      <c r="D100" s="89" t="s">
        <v>271</v>
      </c>
      <c r="E100" s="90"/>
      <c r="F100" s="91" t="s">
        <v>23</v>
      </c>
      <c r="G100" s="92"/>
      <c r="H100" s="18">
        <v>38500</v>
      </c>
      <c r="I100" s="18"/>
      <c r="J100" s="18">
        <v>5</v>
      </c>
      <c r="K100" s="18"/>
      <c r="L100" s="18"/>
      <c r="M100" s="11">
        <f t="shared" si="6"/>
        <v>5</v>
      </c>
      <c r="N100" s="19">
        <f t="shared" si="7"/>
        <v>0.41666666666666669</v>
      </c>
      <c r="O100" s="43">
        <v>0</v>
      </c>
      <c r="P100" s="8"/>
      <c r="Q100" s="8"/>
      <c r="R100" s="8"/>
      <c r="S100" s="8"/>
      <c r="T100" s="13"/>
      <c r="U100" s="13"/>
      <c r="V100" s="20"/>
    </row>
    <row r="101" spans="1:22" s="2" customFormat="1" ht="18.75" customHeight="1">
      <c r="A101" s="17"/>
      <c r="B101" s="91" t="s">
        <v>270</v>
      </c>
      <c r="C101" s="92"/>
      <c r="D101" s="89" t="s">
        <v>272</v>
      </c>
      <c r="E101" s="90"/>
      <c r="F101" s="91" t="s">
        <v>23</v>
      </c>
      <c r="G101" s="92"/>
      <c r="H101" s="18">
        <v>44000</v>
      </c>
      <c r="I101" s="18"/>
      <c r="J101" s="18">
        <v>5</v>
      </c>
      <c r="K101" s="18"/>
      <c r="L101" s="18"/>
      <c r="M101" s="11">
        <f t="shared" si="6"/>
        <v>5</v>
      </c>
      <c r="N101" s="19">
        <f t="shared" si="7"/>
        <v>0.41666666666666669</v>
      </c>
      <c r="O101" s="43">
        <v>0</v>
      </c>
      <c r="P101" s="8"/>
      <c r="Q101" s="8"/>
      <c r="R101" s="8"/>
      <c r="S101" s="8"/>
      <c r="T101" s="13"/>
      <c r="U101" s="13"/>
      <c r="V101" s="20"/>
    </row>
    <row r="102" spans="1:22" s="2" customFormat="1" ht="18.75" customHeight="1">
      <c r="A102" s="17"/>
      <c r="B102" s="91" t="s">
        <v>455</v>
      </c>
      <c r="C102" s="92"/>
      <c r="D102" s="89"/>
      <c r="E102" s="90"/>
      <c r="F102" s="91" t="s">
        <v>135</v>
      </c>
      <c r="G102" s="92"/>
      <c r="H102" s="18"/>
      <c r="I102" s="18"/>
      <c r="J102" s="18"/>
      <c r="K102" s="18"/>
      <c r="L102" s="18"/>
      <c r="M102" s="11"/>
      <c r="N102" s="19"/>
      <c r="O102" s="43">
        <v>1</v>
      </c>
      <c r="P102" s="8"/>
      <c r="Q102" s="8"/>
      <c r="R102" s="8"/>
      <c r="S102" s="8"/>
      <c r="T102" s="13"/>
      <c r="U102" s="13"/>
      <c r="V102" s="20"/>
    </row>
    <row r="103" spans="1:22" s="2" customFormat="1" ht="18.75" customHeight="1">
      <c r="A103" s="17"/>
      <c r="B103" s="91" t="s">
        <v>456</v>
      </c>
      <c r="C103" s="92"/>
      <c r="D103" s="89"/>
      <c r="E103" s="90"/>
      <c r="F103" s="91" t="s">
        <v>135</v>
      </c>
      <c r="G103" s="92"/>
      <c r="H103" s="18"/>
      <c r="I103" s="18"/>
      <c r="J103" s="18"/>
      <c r="K103" s="18"/>
      <c r="L103" s="18"/>
      <c r="M103" s="11"/>
      <c r="N103" s="19"/>
      <c r="O103" s="43">
        <v>2</v>
      </c>
      <c r="P103" s="8"/>
      <c r="Q103" s="8"/>
      <c r="R103" s="8"/>
      <c r="S103" s="8"/>
      <c r="T103" s="13"/>
      <c r="U103" s="13"/>
      <c r="V103" s="20"/>
    </row>
    <row r="104" spans="1:22" s="2" customFormat="1" ht="18.75" customHeight="1">
      <c r="A104" s="17">
        <v>69</v>
      </c>
      <c r="B104" s="86" t="s">
        <v>268</v>
      </c>
      <c r="C104" s="86"/>
      <c r="D104" s="94" t="s">
        <v>54</v>
      </c>
      <c r="E104" s="94"/>
      <c r="F104" s="86" t="s">
        <v>23</v>
      </c>
      <c r="G104" s="86"/>
      <c r="H104" s="22">
        <v>2000</v>
      </c>
      <c r="I104" s="22"/>
      <c r="J104" s="22"/>
      <c r="K104" s="22"/>
      <c r="L104" s="22"/>
      <c r="M104" s="11">
        <f t="shared" si="6"/>
        <v>0</v>
      </c>
      <c r="N104" s="19">
        <f t="shared" si="7"/>
        <v>0</v>
      </c>
      <c r="O104" s="43">
        <v>24</v>
      </c>
      <c r="P104" s="8"/>
      <c r="Q104" s="8"/>
      <c r="R104" s="8"/>
      <c r="S104" s="8"/>
      <c r="T104" s="13">
        <f t="shared" si="8"/>
        <v>0</v>
      </c>
      <c r="U104" s="13">
        <f t="shared" si="9"/>
        <v>0</v>
      </c>
      <c r="V104" s="20"/>
    </row>
    <row r="105" spans="1:22" s="2" customFormat="1" ht="18.75" customHeight="1">
      <c r="A105" s="17"/>
      <c r="B105" s="98" t="s">
        <v>299</v>
      </c>
      <c r="C105" s="99"/>
      <c r="D105" s="107" t="s">
        <v>256</v>
      </c>
      <c r="E105" s="108"/>
      <c r="F105" s="98" t="s">
        <v>23</v>
      </c>
      <c r="G105" s="99"/>
      <c r="H105" s="22">
        <v>3000</v>
      </c>
      <c r="I105" s="22"/>
      <c r="J105" s="22"/>
      <c r="K105" s="22"/>
      <c r="L105" s="22">
        <v>120</v>
      </c>
      <c r="M105" s="11">
        <f t="shared" si="6"/>
        <v>120</v>
      </c>
      <c r="N105" s="19">
        <f t="shared" si="7"/>
        <v>10</v>
      </c>
      <c r="O105" s="43">
        <v>0</v>
      </c>
      <c r="P105" s="8"/>
      <c r="Q105" s="8"/>
      <c r="R105" s="8"/>
      <c r="S105" s="8"/>
      <c r="T105" s="13"/>
      <c r="U105" s="13"/>
      <c r="V105" s="20"/>
    </row>
    <row r="106" spans="1:22" s="2" customFormat="1" ht="18.75" customHeight="1">
      <c r="A106" s="17"/>
      <c r="B106" s="91" t="s">
        <v>252</v>
      </c>
      <c r="C106" s="92"/>
      <c r="D106" s="89" t="s">
        <v>253</v>
      </c>
      <c r="E106" s="90"/>
      <c r="F106" s="91" t="s">
        <v>23</v>
      </c>
      <c r="G106" s="92"/>
      <c r="H106" s="18">
        <v>30000</v>
      </c>
      <c r="I106" s="18">
        <v>2</v>
      </c>
      <c r="J106" s="18">
        <v>1</v>
      </c>
      <c r="K106" s="18"/>
      <c r="L106" s="18"/>
      <c r="M106" s="11">
        <f t="shared" si="6"/>
        <v>3</v>
      </c>
      <c r="N106" s="19">
        <f t="shared" si="7"/>
        <v>0.25</v>
      </c>
      <c r="O106" s="43">
        <v>1</v>
      </c>
      <c r="P106" s="8"/>
      <c r="Q106" s="8"/>
      <c r="R106" s="8"/>
      <c r="S106" s="8"/>
      <c r="T106" s="13"/>
      <c r="U106" s="13"/>
      <c r="V106" s="20"/>
    </row>
    <row r="107" spans="1:22" s="2" customFormat="1" ht="18.75" customHeight="1">
      <c r="A107" s="17">
        <v>71</v>
      </c>
      <c r="B107" s="88" t="s">
        <v>65</v>
      </c>
      <c r="C107" s="88"/>
      <c r="D107" s="87" t="s">
        <v>339</v>
      </c>
      <c r="E107" s="87"/>
      <c r="F107" s="88" t="s">
        <v>24</v>
      </c>
      <c r="G107" s="88"/>
      <c r="H107" s="18">
        <v>2500</v>
      </c>
      <c r="I107" s="18"/>
      <c r="J107" s="18"/>
      <c r="K107" s="18"/>
      <c r="L107" s="18"/>
      <c r="M107" s="11">
        <f t="shared" si="6"/>
        <v>0</v>
      </c>
      <c r="N107" s="19">
        <f t="shared" si="7"/>
        <v>0</v>
      </c>
      <c r="O107" s="43">
        <v>1</v>
      </c>
      <c r="P107" s="8"/>
      <c r="Q107" s="8"/>
      <c r="R107" s="8"/>
      <c r="S107" s="8"/>
      <c r="T107" s="13">
        <f t="shared" si="8"/>
        <v>0</v>
      </c>
      <c r="U107" s="13">
        <f t="shared" si="9"/>
        <v>0</v>
      </c>
      <c r="V107" s="20"/>
    </row>
    <row r="108" spans="1:22" s="2" customFormat="1" ht="18.75" customHeight="1">
      <c r="A108" s="17">
        <v>72</v>
      </c>
      <c r="B108" s="88" t="s">
        <v>45</v>
      </c>
      <c r="C108" s="88"/>
      <c r="D108" s="87" t="s">
        <v>38</v>
      </c>
      <c r="E108" s="87"/>
      <c r="F108" s="88" t="s">
        <v>23</v>
      </c>
      <c r="G108" s="88"/>
      <c r="H108" s="18">
        <v>30000</v>
      </c>
      <c r="I108" s="18"/>
      <c r="J108" s="18"/>
      <c r="K108" s="18"/>
      <c r="L108" s="18"/>
      <c r="M108" s="11">
        <f t="shared" si="6"/>
        <v>0</v>
      </c>
      <c r="N108" s="19">
        <f t="shared" si="7"/>
        <v>0</v>
      </c>
      <c r="O108" s="43">
        <v>0</v>
      </c>
      <c r="P108" s="8"/>
      <c r="Q108" s="8"/>
      <c r="R108" s="8"/>
      <c r="S108" s="8"/>
      <c r="T108" s="13">
        <f t="shared" si="8"/>
        <v>0</v>
      </c>
      <c r="U108" s="13">
        <f t="shared" si="9"/>
        <v>0</v>
      </c>
      <c r="V108" s="20"/>
    </row>
    <row r="109" spans="1:22" s="2" customFormat="1" ht="18.75" customHeight="1">
      <c r="A109" s="17">
        <v>73</v>
      </c>
      <c r="B109" s="88" t="s">
        <v>197</v>
      </c>
      <c r="C109" s="88"/>
      <c r="D109" s="87" t="s">
        <v>340</v>
      </c>
      <c r="E109" s="87"/>
      <c r="F109" s="88" t="s">
        <v>23</v>
      </c>
      <c r="G109" s="88"/>
      <c r="H109" s="18">
        <v>22000</v>
      </c>
      <c r="I109" s="18"/>
      <c r="J109" s="18">
        <v>1</v>
      </c>
      <c r="K109" s="18">
        <v>5</v>
      </c>
      <c r="L109" s="18"/>
      <c r="M109" s="11">
        <f t="shared" si="6"/>
        <v>6</v>
      </c>
      <c r="N109" s="19">
        <f t="shared" si="7"/>
        <v>0.5</v>
      </c>
      <c r="O109" s="45"/>
      <c r="P109" s="8"/>
      <c r="Q109" s="8"/>
      <c r="R109" s="8"/>
      <c r="S109" s="8"/>
      <c r="T109" s="13">
        <f t="shared" si="8"/>
        <v>0</v>
      </c>
      <c r="U109" s="13">
        <f t="shared" si="9"/>
        <v>0</v>
      </c>
      <c r="V109" s="20"/>
    </row>
    <row r="110" spans="1:22" s="2" customFormat="1" ht="18.75" customHeight="1">
      <c r="A110" s="17"/>
      <c r="B110" s="91" t="s">
        <v>291</v>
      </c>
      <c r="C110" s="92"/>
      <c r="D110" s="89" t="s">
        <v>292</v>
      </c>
      <c r="E110" s="90"/>
      <c r="F110" s="91" t="s">
        <v>273</v>
      </c>
      <c r="G110" s="92"/>
      <c r="H110" s="18">
        <v>30000</v>
      </c>
      <c r="I110" s="18"/>
      <c r="J110" s="18"/>
      <c r="K110" s="18"/>
      <c r="L110" s="18">
        <v>2</v>
      </c>
      <c r="M110" s="11">
        <f t="shared" si="6"/>
        <v>2</v>
      </c>
      <c r="N110" s="19">
        <f t="shared" si="7"/>
        <v>0.16666666666666666</v>
      </c>
      <c r="O110" s="45"/>
      <c r="P110" s="8"/>
      <c r="Q110" s="8"/>
      <c r="R110" s="8"/>
      <c r="S110" s="8"/>
      <c r="T110" s="13"/>
      <c r="U110" s="13"/>
      <c r="V110" s="20"/>
    </row>
    <row r="111" spans="1:22" s="2" customFormat="1" ht="18.75" customHeight="1">
      <c r="A111" s="17">
        <v>74</v>
      </c>
      <c r="B111" s="88" t="s">
        <v>157</v>
      </c>
      <c r="C111" s="88"/>
      <c r="D111" s="87" t="s">
        <v>341</v>
      </c>
      <c r="E111" s="87"/>
      <c r="F111" s="88" t="s">
        <v>23</v>
      </c>
      <c r="G111" s="88"/>
      <c r="H111" s="18">
        <v>40000</v>
      </c>
      <c r="I111" s="18"/>
      <c r="J111" s="18"/>
      <c r="K111" s="18"/>
      <c r="L111" s="18"/>
      <c r="M111" s="11">
        <f t="shared" si="6"/>
        <v>0</v>
      </c>
      <c r="N111" s="19">
        <f t="shared" si="7"/>
        <v>0</v>
      </c>
      <c r="O111" s="43">
        <v>3</v>
      </c>
      <c r="P111" s="8"/>
      <c r="Q111" s="8"/>
      <c r="R111" s="8"/>
      <c r="S111" s="8"/>
      <c r="T111" s="13">
        <f t="shared" si="8"/>
        <v>0</v>
      </c>
      <c r="U111" s="13">
        <f t="shared" si="9"/>
        <v>0</v>
      </c>
      <c r="V111" s="20"/>
    </row>
    <row r="112" spans="1:22" s="2" customFormat="1" ht="18.75" customHeight="1">
      <c r="A112" s="17">
        <v>75</v>
      </c>
      <c r="B112" s="88" t="s">
        <v>66</v>
      </c>
      <c r="C112" s="88"/>
      <c r="D112" s="87" t="s">
        <v>19</v>
      </c>
      <c r="E112" s="87"/>
      <c r="F112" s="88" t="s">
        <v>418</v>
      </c>
      <c r="G112" s="88"/>
      <c r="H112" s="18">
        <v>1200</v>
      </c>
      <c r="I112" s="18"/>
      <c r="J112" s="18"/>
      <c r="K112" s="18"/>
      <c r="L112" s="18">
        <v>300</v>
      </c>
      <c r="M112" s="11">
        <f t="shared" si="6"/>
        <v>300</v>
      </c>
      <c r="N112" s="19">
        <f t="shared" si="7"/>
        <v>25</v>
      </c>
      <c r="O112" s="43">
        <v>3</v>
      </c>
      <c r="P112" s="8"/>
      <c r="Q112" s="8"/>
      <c r="R112" s="8"/>
      <c r="S112" s="8"/>
      <c r="T112" s="13">
        <f t="shared" si="8"/>
        <v>0</v>
      </c>
      <c r="U112" s="13">
        <f t="shared" si="9"/>
        <v>0</v>
      </c>
      <c r="V112" s="20"/>
    </row>
    <row r="113" spans="1:22" s="2" customFormat="1" ht="18.75" customHeight="1">
      <c r="A113" s="17"/>
      <c r="B113" s="91" t="s">
        <v>485</v>
      </c>
      <c r="C113" s="92"/>
      <c r="D113" s="89"/>
      <c r="E113" s="90"/>
      <c r="F113" s="91" t="s">
        <v>486</v>
      </c>
      <c r="G113" s="92"/>
      <c r="H113" s="18"/>
      <c r="I113" s="18"/>
      <c r="J113" s="18"/>
      <c r="K113" s="18"/>
      <c r="L113" s="18"/>
      <c r="M113" s="11"/>
      <c r="N113" s="19"/>
      <c r="O113" s="43">
        <v>14</v>
      </c>
      <c r="P113" s="8"/>
      <c r="Q113" s="8"/>
      <c r="R113" s="8"/>
      <c r="S113" s="8"/>
      <c r="T113" s="13"/>
      <c r="U113" s="13"/>
      <c r="V113" s="20"/>
    </row>
    <row r="114" spans="1:22" s="2" customFormat="1" ht="18.75" customHeight="1">
      <c r="A114" s="17">
        <v>76</v>
      </c>
      <c r="B114" s="88" t="s">
        <v>159</v>
      </c>
      <c r="C114" s="88"/>
      <c r="D114" s="87" t="s">
        <v>342</v>
      </c>
      <c r="E114" s="87"/>
      <c r="F114" s="88" t="s">
        <v>23</v>
      </c>
      <c r="G114" s="88"/>
      <c r="H114" s="18">
        <v>38000</v>
      </c>
      <c r="I114" s="18">
        <v>10</v>
      </c>
      <c r="J114" s="18"/>
      <c r="K114" s="18"/>
      <c r="L114" s="18"/>
      <c r="M114" s="11">
        <f t="shared" si="6"/>
        <v>10</v>
      </c>
      <c r="N114" s="19">
        <f t="shared" si="7"/>
        <v>0.83333333333333337</v>
      </c>
      <c r="O114" s="45"/>
      <c r="P114" s="8"/>
      <c r="Q114" s="8"/>
      <c r="R114" s="8"/>
      <c r="S114" s="8"/>
      <c r="T114" s="13">
        <f t="shared" ref="T114:T199" si="10">SUM(P114:S114)</f>
        <v>0</v>
      </c>
      <c r="U114" s="13">
        <f t="shared" ref="U114:U199" si="11">T114*H114</f>
        <v>0</v>
      </c>
      <c r="V114" s="20"/>
    </row>
    <row r="115" spans="1:22" s="2" customFormat="1" ht="18.75" customHeight="1">
      <c r="A115" s="17">
        <v>77</v>
      </c>
      <c r="B115" s="88" t="s">
        <v>159</v>
      </c>
      <c r="C115" s="88"/>
      <c r="D115" s="87" t="s">
        <v>229</v>
      </c>
      <c r="E115" s="87"/>
      <c r="F115" s="88" t="s">
        <v>23</v>
      </c>
      <c r="G115" s="88"/>
      <c r="H115" s="18">
        <v>25000</v>
      </c>
      <c r="I115" s="18">
        <v>10</v>
      </c>
      <c r="J115" s="18"/>
      <c r="K115" s="18"/>
      <c r="L115" s="18"/>
      <c r="M115" s="11">
        <f t="shared" si="6"/>
        <v>10</v>
      </c>
      <c r="N115" s="19">
        <f t="shared" si="7"/>
        <v>0.83333333333333337</v>
      </c>
      <c r="O115" s="45"/>
      <c r="P115" s="8"/>
      <c r="Q115" s="8"/>
      <c r="R115" s="8"/>
      <c r="S115" s="8"/>
      <c r="T115" s="13">
        <f t="shared" si="10"/>
        <v>0</v>
      </c>
      <c r="U115" s="13">
        <f t="shared" si="11"/>
        <v>0</v>
      </c>
      <c r="V115" s="20"/>
    </row>
    <row r="116" spans="1:22" s="2" customFormat="1" ht="18.75" customHeight="1">
      <c r="A116" s="17">
        <v>78</v>
      </c>
      <c r="B116" s="88" t="s">
        <v>159</v>
      </c>
      <c r="C116" s="88"/>
      <c r="D116" s="87" t="s">
        <v>230</v>
      </c>
      <c r="E116" s="87"/>
      <c r="F116" s="88" t="s">
        <v>23</v>
      </c>
      <c r="G116" s="88"/>
      <c r="H116" s="18">
        <v>20000</v>
      </c>
      <c r="I116" s="18">
        <v>10</v>
      </c>
      <c r="J116" s="18"/>
      <c r="K116" s="18"/>
      <c r="L116" s="18"/>
      <c r="M116" s="11">
        <f t="shared" si="6"/>
        <v>10</v>
      </c>
      <c r="N116" s="19">
        <f t="shared" si="7"/>
        <v>0.83333333333333337</v>
      </c>
      <c r="O116" s="45"/>
      <c r="P116" s="8"/>
      <c r="Q116" s="8"/>
      <c r="R116" s="8"/>
      <c r="S116" s="8"/>
      <c r="T116" s="13">
        <f t="shared" si="10"/>
        <v>0</v>
      </c>
      <c r="U116" s="13">
        <f t="shared" si="11"/>
        <v>0</v>
      </c>
      <c r="V116" s="20"/>
    </row>
    <row r="117" spans="1:22" s="2" customFormat="1" ht="18.75" customHeight="1">
      <c r="A117" s="17"/>
      <c r="B117" s="91" t="s">
        <v>278</v>
      </c>
      <c r="C117" s="92"/>
      <c r="D117" s="89" t="s">
        <v>279</v>
      </c>
      <c r="E117" s="90"/>
      <c r="F117" s="91" t="s">
        <v>23</v>
      </c>
      <c r="G117" s="92"/>
      <c r="H117" s="18">
        <v>90000</v>
      </c>
      <c r="I117" s="18"/>
      <c r="J117" s="18"/>
      <c r="K117" s="18">
        <v>5</v>
      </c>
      <c r="L117" s="18"/>
      <c r="M117" s="11">
        <f t="shared" si="6"/>
        <v>5</v>
      </c>
      <c r="N117" s="19">
        <f t="shared" si="7"/>
        <v>0.41666666666666669</v>
      </c>
      <c r="O117" s="45"/>
      <c r="P117" s="8"/>
      <c r="Q117" s="8"/>
      <c r="R117" s="8"/>
      <c r="S117" s="8"/>
      <c r="T117" s="13"/>
      <c r="U117" s="13"/>
      <c r="V117" s="20"/>
    </row>
    <row r="118" spans="1:22" s="2" customFormat="1" ht="18.75" customHeight="1">
      <c r="A118" s="17"/>
      <c r="B118" s="91" t="s">
        <v>477</v>
      </c>
      <c r="C118" s="92"/>
      <c r="D118" s="89"/>
      <c r="E118" s="90"/>
      <c r="F118" s="91" t="s">
        <v>480</v>
      </c>
      <c r="G118" s="92"/>
      <c r="H118" s="18"/>
      <c r="I118" s="18"/>
      <c r="J118" s="18"/>
      <c r="K118" s="18"/>
      <c r="L118" s="18"/>
      <c r="M118" s="11"/>
      <c r="N118" s="19">
        <v>2</v>
      </c>
      <c r="O118" s="45"/>
      <c r="P118" s="8"/>
      <c r="Q118" s="8"/>
      <c r="R118" s="8"/>
      <c r="S118" s="8"/>
      <c r="T118" s="13"/>
      <c r="U118" s="13"/>
      <c r="V118" s="20"/>
    </row>
    <row r="119" spans="1:22" s="2" customFormat="1" ht="18.75" customHeight="1">
      <c r="A119" s="17"/>
      <c r="B119" s="91" t="s">
        <v>478</v>
      </c>
      <c r="C119" s="92"/>
      <c r="D119" s="89"/>
      <c r="E119" s="90"/>
      <c r="F119" s="91" t="s">
        <v>480</v>
      </c>
      <c r="G119" s="92"/>
      <c r="H119" s="18"/>
      <c r="I119" s="18"/>
      <c r="J119" s="18"/>
      <c r="K119" s="18"/>
      <c r="L119" s="18"/>
      <c r="M119" s="11"/>
      <c r="N119" s="19">
        <v>6</v>
      </c>
      <c r="O119" s="45"/>
      <c r="P119" s="8"/>
      <c r="Q119" s="8"/>
      <c r="R119" s="8"/>
      <c r="S119" s="8"/>
      <c r="T119" s="13"/>
      <c r="U119" s="13"/>
      <c r="V119" s="20"/>
    </row>
    <row r="120" spans="1:22" s="2" customFormat="1" ht="18.75" customHeight="1">
      <c r="A120" s="17"/>
      <c r="B120" s="91" t="s">
        <v>479</v>
      </c>
      <c r="C120" s="92"/>
      <c r="D120" s="89"/>
      <c r="E120" s="90"/>
      <c r="F120" s="91" t="s">
        <v>480</v>
      </c>
      <c r="G120" s="92"/>
      <c r="H120" s="18"/>
      <c r="I120" s="18"/>
      <c r="J120" s="18"/>
      <c r="K120" s="18"/>
      <c r="L120" s="18"/>
      <c r="M120" s="11"/>
      <c r="N120" s="19">
        <v>7</v>
      </c>
      <c r="O120" s="45"/>
      <c r="P120" s="8"/>
      <c r="Q120" s="8"/>
      <c r="R120" s="8"/>
      <c r="S120" s="8"/>
      <c r="T120" s="13"/>
      <c r="U120" s="13"/>
      <c r="V120" s="20"/>
    </row>
    <row r="121" spans="1:22" s="2" customFormat="1" ht="18.75" customHeight="1">
      <c r="A121" s="17">
        <v>79</v>
      </c>
      <c r="B121" s="88" t="s">
        <v>173</v>
      </c>
      <c r="C121" s="88"/>
      <c r="D121" s="87" t="s">
        <v>343</v>
      </c>
      <c r="E121" s="87"/>
      <c r="F121" s="88" t="s">
        <v>23</v>
      </c>
      <c r="G121" s="88"/>
      <c r="H121" s="18">
        <v>110000</v>
      </c>
      <c r="I121" s="18"/>
      <c r="J121" s="18"/>
      <c r="K121" s="18"/>
      <c r="L121" s="18"/>
      <c r="M121" s="11">
        <f t="shared" si="6"/>
        <v>0</v>
      </c>
      <c r="N121" s="19">
        <f t="shared" si="7"/>
        <v>0</v>
      </c>
      <c r="O121" s="43">
        <v>0</v>
      </c>
      <c r="P121" s="8"/>
      <c r="Q121" s="8"/>
      <c r="R121" s="8"/>
      <c r="S121" s="8"/>
      <c r="T121" s="13">
        <f t="shared" si="10"/>
        <v>0</v>
      </c>
      <c r="U121" s="13">
        <f t="shared" si="11"/>
        <v>0</v>
      </c>
      <c r="V121" s="20"/>
    </row>
    <row r="122" spans="1:22" s="2" customFormat="1" ht="18.75" customHeight="1">
      <c r="A122" s="17">
        <v>80</v>
      </c>
      <c r="B122" s="88" t="s">
        <v>174</v>
      </c>
      <c r="C122" s="88"/>
      <c r="D122" s="109" t="s">
        <v>344</v>
      </c>
      <c r="E122" s="109"/>
      <c r="F122" s="88" t="s">
        <v>23</v>
      </c>
      <c r="G122" s="88"/>
      <c r="H122" s="18">
        <v>132000</v>
      </c>
      <c r="I122" s="18"/>
      <c r="J122" s="18"/>
      <c r="K122" s="18"/>
      <c r="L122" s="18"/>
      <c r="M122" s="11">
        <f t="shared" si="6"/>
        <v>0</v>
      </c>
      <c r="N122" s="19">
        <f t="shared" si="7"/>
        <v>0</v>
      </c>
      <c r="O122" s="43">
        <v>0</v>
      </c>
      <c r="P122" s="8"/>
      <c r="Q122" s="8"/>
      <c r="R122" s="8"/>
      <c r="S122" s="8"/>
      <c r="T122" s="13">
        <f t="shared" si="10"/>
        <v>0</v>
      </c>
      <c r="U122" s="13">
        <f t="shared" si="11"/>
        <v>0</v>
      </c>
      <c r="V122" s="20"/>
    </row>
    <row r="123" spans="1:22" s="2" customFormat="1" ht="18.75" customHeight="1">
      <c r="A123" s="17">
        <v>81</v>
      </c>
      <c r="B123" s="88" t="s">
        <v>175</v>
      </c>
      <c r="C123" s="88"/>
      <c r="D123" s="109" t="s">
        <v>345</v>
      </c>
      <c r="E123" s="109"/>
      <c r="F123" s="88" t="s">
        <v>23</v>
      </c>
      <c r="G123" s="88"/>
      <c r="H123" s="18">
        <v>143000</v>
      </c>
      <c r="I123" s="18"/>
      <c r="J123" s="18"/>
      <c r="K123" s="18"/>
      <c r="L123" s="18"/>
      <c r="M123" s="11">
        <f t="shared" si="6"/>
        <v>0</v>
      </c>
      <c r="N123" s="19">
        <f t="shared" si="7"/>
        <v>0</v>
      </c>
      <c r="O123" s="43">
        <v>0</v>
      </c>
      <c r="P123" s="8"/>
      <c r="Q123" s="8"/>
      <c r="R123" s="8"/>
      <c r="S123" s="8"/>
      <c r="T123" s="13">
        <f t="shared" si="10"/>
        <v>0</v>
      </c>
      <c r="U123" s="13">
        <f t="shared" si="11"/>
        <v>0</v>
      </c>
      <c r="V123" s="20"/>
    </row>
    <row r="124" spans="1:22" s="2" customFormat="1" ht="18.75" customHeight="1">
      <c r="A124" s="17">
        <v>82</v>
      </c>
      <c r="B124" s="88" t="s">
        <v>176</v>
      </c>
      <c r="C124" s="88"/>
      <c r="D124" s="109" t="s">
        <v>346</v>
      </c>
      <c r="E124" s="109"/>
      <c r="F124" s="88" t="s">
        <v>23</v>
      </c>
      <c r="G124" s="88"/>
      <c r="H124" s="18">
        <v>165000</v>
      </c>
      <c r="I124" s="18"/>
      <c r="J124" s="18"/>
      <c r="K124" s="18"/>
      <c r="L124" s="18"/>
      <c r="M124" s="11">
        <f t="shared" si="6"/>
        <v>0</v>
      </c>
      <c r="N124" s="19">
        <f t="shared" si="7"/>
        <v>0</v>
      </c>
      <c r="O124" s="43">
        <v>0</v>
      </c>
      <c r="P124" s="8"/>
      <c r="Q124" s="8"/>
      <c r="R124" s="8"/>
      <c r="S124" s="8"/>
      <c r="T124" s="13">
        <f t="shared" si="10"/>
        <v>0</v>
      </c>
      <c r="U124" s="13">
        <f t="shared" si="11"/>
        <v>0</v>
      </c>
      <c r="V124" s="20"/>
    </row>
    <row r="125" spans="1:22" s="2" customFormat="1" ht="18.75" customHeight="1">
      <c r="A125" s="17"/>
      <c r="B125" s="91" t="s">
        <v>459</v>
      </c>
      <c r="C125" s="92"/>
      <c r="D125" s="110"/>
      <c r="E125" s="111"/>
      <c r="F125" s="91" t="s">
        <v>134</v>
      </c>
      <c r="G125" s="92"/>
      <c r="H125" s="18"/>
      <c r="I125" s="18"/>
      <c r="J125" s="18"/>
      <c r="K125" s="18"/>
      <c r="L125" s="18"/>
      <c r="M125" s="11"/>
      <c r="N125" s="19"/>
      <c r="O125" s="43">
        <v>3</v>
      </c>
      <c r="P125" s="8"/>
      <c r="Q125" s="8"/>
      <c r="R125" s="8"/>
      <c r="S125" s="8"/>
      <c r="T125" s="13"/>
      <c r="U125" s="13"/>
      <c r="V125" s="20"/>
    </row>
    <row r="126" spans="1:22" s="2" customFormat="1" ht="18.75" customHeight="1">
      <c r="A126" s="17">
        <v>83</v>
      </c>
      <c r="B126" s="88" t="s">
        <v>198</v>
      </c>
      <c r="C126" s="88"/>
      <c r="D126" s="109" t="s">
        <v>347</v>
      </c>
      <c r="E126" s="109"/>
      <c r="F126" s="88" t="s">
        <v>295</v>
      </c>
      <c r="G126" s="88"/>
      <c r="H126" s="18">
        <v>5000</v>
      </c>
      <c r="I126" s="18"/>
      <c r="J126" s="18"/>
      <c r="K126" s="18"/>
      <c r="L126" s="18">
        <v>20</v>
      </c>
      <c r="M126" s="11">
        <f t="shared" si="6"/>
        <v>20</v>
      </c>
      <c r="N126" s="19">
        <f t="shared" si="7"/>
        <v>1.6666666666666667</v>
      </c>
      <c r="O126" s="43">
        <v>10</v>
      </c>
      <c r="P126" s="8"/>
      <c r="Q126" s="8"/>
      <c r="R126" s="8"/>
      <c r="S126" s="8"/>
      <c r="T126" s="13">
        <f t="shared" si="10"/>
        <v>0</v>
      </c>
      <c r="U126" s="13">
        <f t="shared" si="11"/>
        <v>0</v>
      </c>
      <c r="V126" s="20"/>
    </row>
    <row r="127" spans="1:22" s="2" customFormat="1" ht="18.75" customHeight="1">
      <c r="A127" s="17">
        <v>84</v>
      </c>
      <c r="B127" s="88" t="s">
        <v>46</v>
      </c>
      <c r="C127" s="88"/>
      <c r="D127" s="109" t="s">
        <v>39</v>
      </c>
      <c r="E127" s="109"/>
      <c r="F127" s="88" t="s">
        <v>23</v>
      </c>
      <c r="G127" s="88"/>
      <c r="H127" s="18">
        <v>7700</v>
      </c>
      <c r="I127" s="18">
        <v>100</v>
      </c>
      <c r="J127" s="18"/>
      <c r="K127" s="18"/>
      <c r="L127" s="18">
        <v>200</v>
      </c>
      <c r="M127" s="11">
        <f t="shared" si="6"/>
        <v>300</v>
      </c>
      <c r="N127" s="19">
        <f t="shared" si="7"/>
        <v>25</v>
      </c>
      <c r="O127" s="43">
        <v>80</v>
      </c>
      <c r="P127" s="8"/>
      <c r="Q127" s="8"/>
      <c r="R127" s="8"/>
      <c r="S127" s="8"/>
      <c r="T127" s="13">
        <f t="shared" si="10"/>
        <v>0</v>
      </c>
      <c r="U127" s="13">
        <f t="shared" si="11"/>
        <v>0</v>
      </c>
      <c r="V127" s="20"/>
    </row>
    <row r="128" spans="1:22" s="2" customFormat="1" ht="18.75" customHeight="1">
      <c r="A128" s="17"/>
      <c r="B128" s="91" t="s">
        <v>260</v>
      </c>
      <c r="C128" s="92"/>
      <c r="D128" s="89" t="s">
        <v>306</v>
      </c>
      <c r="E128" s="90"/>
      <c r="F128" s="91" t="s">
        <v>261</v>
      </c>
      <c r="G128" s="92"/>
      <c r="H128" s="18">
        <v>44000</v>
      </c>
      <c r="I128" s="18"/>
      <c r="J128" s="18">
        <v>1</v>
      </c>
      <c r="K128" s="18"/>
      <c r="L128" s="18">
        <v>1</v>
      </c>
      <c r="M128" s="11">
        <f t="shared" si="6"/>
        <v>2</v>
      </c>
      <c r="N128" s="19">
        <f t="shared" si="7"/>
        <v>0.16666666666666666</v>
      </c>
      <c r="O128" s="43">
        <v>0</v>
      </c>
      <c r="P128" s="8"/>
      <c r="Q128" s="8"/>
      <c r="R128" s="8"/>
      <c r="S128" s="8"/>
      <c r="T128" s="13"/>
      <c r="U128" s="13"/>
      <c r="V128" s="20"/>
    </row>
    <row r="129" spans="1:22" s="2" customFormat="1" ht="18.75" customHeight="1">
      <c r="A129" s="17">
        <v>86</v>
      </c>
      <c r="B129" s="113" t="s">
        <v>93</v>
      </c>
      <c r="C129" s="113"/>
      <c r="D129" s="93" t="s">
        <v>348</v>
      </c>
      <c r="E129" s="94"/>
      <c r="F129" s="86" t="s">
        <v>58</v>
      </c>
      <c r="G129" s="86"/>
      <c r="H129" s="22">
        <v>1500</v>
      </c>
      <c r="I129" s="22"/>
      <c r="J129" s="22"/>
      <c r="K129" s="22"/>
      <c r="L129" s="22"/>
      <c r="M129" s="11">
        <f t="shared" si="6"/>
        <v>0</v>
      </c>
      <c r="N129" s="19">
        <f t="shared" si="7"/>
        <v>0</v>
      </c>
      <c r="O129" s="43">
        <v>73</v>
      </c>
      <c r="P129" s="8"/>
      <c r="Q129" s="8"/>
      <c r="R129" s="8"/>
      <c r="S129" s="8"/>
      <c r="T129" s="13">
        <f t="shared" si="10"/>
        <v>0</v>
      </c>
      <c r="U129" s="13">
        <f t="shared" si="11"/>
        <v>0</v>
      </c>
      <c r="V129" s="20"/>
    </row>
    <row r="130" spans="1:22" s="2" customFormat="1" ht="18.75" customHeight="1">
      <c r="A130" s="17">
        <v>87</v>
      </c>
      <c r="B130" s="113" t="s">
        <v>199</v>
      </c>
      <c r="C130" s="113"/>
      <c r="D130" s="93" t="s">
        <v>349</v>
      </c>
      <c r="E130" s="94"/>
      <c r="F130" s="86" t="s">
        <v>134</v>
      </c>
      <c r="G130" s="86"/>
      <c r="H130" s="21"/>
      <c r="I130" s="22"/>
      <c r="J130" s="22"/>
      <c r="K130" s="22"/>
      <c r="L130" s="22"/>
      <c r="M130" s="11">
        <f t="shared" si="6"/>
        <v>0</v>
      </c>
      <c r="N130" s="19">
        <f t="shared" si="7"/>
        <v>0</v>
      </c>
      <c r="O130" s="43">
        <v>23</v>
      </c>
      <c r="P130" s="8"/>
      <c r="Q130" s="8"/>
      <c r="R130" s="8"/>
      <c r="S130" s="8"/>
      <c r="T130" s="13">
        <f t="shared" si="10"/>
        <v>0</v>
      </c>
      <c r="U130" s="13">
        <f t="shared" si="11"/>
        <v>0</v>
      </c>
      <c r="V130" s="20"/>
    </row>
    <row r="131" spans="1:22" s="2" customFormat="1" ht="18.75" customHeight="1">
      <c r="A131" s="17">
        <v>88</v>
      </c>
      <c r="B131" s="88" t="s">
        <v>16</v>
      </c>
      <c r="C131" s="88"/>
      <c r="D131" s="87" t="s">
        <v>47</v>
      </c>
      <c r="E131" s="87"/>
      <c r="F131" s="88" t="s">
        <v>23</v>
      </c>
      <c r="G131" s="88"/>
      <c r="H131" s="18">
        <v>5000</v>
      </c>
      <c r="I131" s="18"/>
      <c r="J131" s="18"/>
      <c r="K131" s="18"/>
      <c r="L131" s="18"/>
      <c r="M131" s="11">
        <f t="shared" si="6"/>
        <v>0</v>
      </c>
      <c r="N131" s="19">
        <f t="shared" si="7"/>
        <v>0</v>
      </c>
      <c r="O131" s="43">
        <v>0</v>
      </c>
      <c r="P131" s="8"/>
      <c r="Q131" s="8"/>
      <c r="R131" s="8"/>
      <c r="S131" s="8"/>
      <c r="T131" s="13">
        <f t="shared" si="10"/>
        <v>0</v>
      </c>
      <c r="U131" s="13">
        <f t="shared" si="11"/>
        <v>0</v>
      </c>
      <c r="V131" s="20"/>
    </row>
    <row r="132" spans="1:22" s="2" customFormat="1" ht="18.75" customHeight="1">
      <c r="A132" s="17"/>
      <c r="B132" s="91" t="s">
        <v>469</v>
      </c>
      <c r="C132" s="92"/>
      <c r="D132" s="89"/>
      <c r="E132" s="90"/>
      <c r="F132" s="91" t="s">
        <v>470</v>
      </c>
      <c r="G132" s="92"/>
      <c r="H132" s="18"/>
      <c r="I132" s="18"/>
      <c r="J132" s="18"/>
      <c r="K132" s="18"/>
      <c r="L132" s="18"/>
      <c r="M132" s="11"/>
      <c r="N132" s="19"/>
      <c r="O132" s="43">
        <v>5</v>
      </c>
      <c r="P132" s="8"/>
      <c r="Q132" s="8"/>
      <c r="R132" s="8"/>
      <c r="S132" s="8"/>
      <c r="T132" s="13"/>
      <c r="U132" s="13"/>
      <c r="V132" s="20"/>
    </row>
    <row r="133" spans="1:22" s="2" customFormat="1" ht="18.75" customHeight="1">
      <c r="A133" s="17">
        <v>89</v>
      </c>
      <c r="B133" s="88" t="s">
        <v>200</v>
      </c>
      <c r="C133" s="88"/>
      <c r="D133" s="87" t="s">
        <v>350</v>
      </c>
      <c r="E133" s="87"/>
      <c r="F133" s="88" t="s">
        <v>418</v>
      </c>
      <c r="G133" s="88"/>
      <c r="H133" s="21"/>
      <c r="I133" s="18"/>
      <c r="J133" s="18"/>
      <c r="K133" s="18"/>
      <c r="L133" s="18"/>
      <c r="M133" s="11">
        <f t="shared" si="6"/>
        <v>0</v>
      </c>
      <c r="N133" s="19">
        <f t="shared" si="7"/>
        <v>0</v>
      </c>
      <c r="O133" s="43">
        <v>3</v>
      </c>
      <c r="P133" s="8"/>
      <c r="Q133" s="8"/>
      <c r="R133" s="8"/>
      <c r="S133" s="8"/>
      <c r="T133" s="13">
        <f t="shared" si="10"/>
        <v>0</v>
      </c>
      <c r="U133" s="13">
        <f t="shared" si="11"/>
        <v>0</v>
      </c>
      <c r="V133" s="20"/>
    </row>
    <row r="134" spans="1:22" s="2" customFormat="1" ht="18.75" customHeight="1">
      <c r="A134" s="17">
        <v>90</v>
      </c>
      <c r="B134" s="88" t="s">
        <v>201</v>
      </c>
      <c r="C134" s="88"/>
      <c r="D134" s="87" t="s">
        <v>351</v>
      </c>
      <c r="E134" s="87"/>
      <c r="F134" s="88" t="s">
        <v>23</v>
      </c>
      <c r="G134" s="88"/>
      <c r="H134" s="21"/>
      <c r="I134" s="18"/>
      <c r="J134" s="18"/>
      <c r="K134" s="18"/>
      <c r="L134" s="18"/>
      <c r="M134" s="11">
        <f t="shared" si="6"/>
        <v>0</v>
      </c>
      <c r="N134" s="19">
        <f t="shared" si="7"/>
        <v>0</v>
      </c>
      <c r="O134" s="43">
        <v>37</v>
      </c>
      <c r="P134" s="8"/>
      <c r="Q134" s="8"/>
      <c r="R134" s="8"/>
      <c r="S134" s="8"/>
      <c r="T134" s="13">
        <f t="shared" si="10"/>
        <v>0</v>
      </c>
      <c r="U134" s="13">
        <f t="shared" si="11"/>
        <v>0</v>
      </c>
      <c r="V134" s="20"/>
    </row>
    <row r="135" spans="1:22" s="2" customFormat="1" ht="18.75" customHeight="1">
      <c r="A135" s="17">
        <v>91</v>
      </c>
      <c r="B135" s="88" t="s">
        <v>202</v>
      </c>
      <c r="C135" s="88"/>
      <c r="D135" s="87" t="s">
        <v>290</v>
      </c>
      <c r="E135" s="87"/>
      <c r="F135" s="88" t="s">
        <v>23</v>
      </c>
      <c r="G135" s="88"/>
      <c r="H135" s="18">
        <v>15000</v>
      </c>
      <c r="I135" s="18"/>
      <c r="J135" s="18"/>
      <c r="K135" s="18"/>
      <c r="L135" s="18">
        <v>2</v>
      </c>
      <c r="M135" s="11">
        <f t="shared" si="6"/>
        <v>2</v>
      </c>
      <c r="N135" s="19">
        <f t="shared" si="7"/>
        <v>0.16666666666666666</v>
      </c>
      <c r="O135" s="43">
        <v>3</v>
      </c>
      <c r="P135" s="8"/>
      <c r="Q135" s="8"/>
      <c r="R135" s="8"/>
      <c r="S135" s="8"/>
      <c r="T135" s="13">
        <f t="shared" si="10"/>
        <v>0</v>
      </c>
      <c r="U135" s="13">
        <f t="shared" si="11"/>
        <v>0</v>
      </c>
      <c r="V135" s="20"/>
    </row>
    <row r="136" spans="1:22" s="2" customFormat="1" ht="18.75" customHeight="1">
      <c r="A136" s="17">
        <v>92</v>
      </c>
      <c r="B136" s="88" t="s">
        <v>203</v>
      </c>
      <c r="C136" s="88"/>
      <c r="D136" s="87" t="s">
        <v>352</v>
      </c>
      <c r="E136" s="87"/>
      <c r="F136" s="88" t="s">
        <v>23</v>
      </c>
      <c r="G136" s="88"/>
      <c r="H136" s="21"/>
      <c r="I136" s="18"/>
      <c r="J136" s="18"/>
      <c r="K136" s="18"/>
      <c r="L136" s="18"/>
      <c r="M136" s="11">
        <f t="shared" si="6"/>
        <v>0</v>
      </c>
      <c r="N136" s="19">
        <f t="shared" si="7"/>
        <v>0</v>
      </c>
      <c r="O136" s="43">
        <v>190</v>
      </c>
      <c r="P136" s="8"/>
      <c r="Q136" s="8"/>
      <c r="R136" s="8"/>
      <c r="S136" s="8"/>
      <c r="T136" s="13">
        <f t="shared" si="10"/>
        <v>0</v>
      </c>
      <c r="U136" s="13">
        <f t="shared" si="11"/>
        <v>0</v>
      </c>
      <c r="V136" s="20"/>
    </row>
    <row r="137" spans="1:22" s="2" customFormat="1" ht="18.75" customHeight="1">
      <c r="A137" s="17"/>
      <c r="B137" s="88" t="s">
        <v>499</v>
      </c>
      <c r="C137" s="88"/>
      <c r="D137" s="87" t="s">
        <v>500</v>
      </c>
      <c r="E137" s="87"/>
      <c r="F137" s="88" t="s">
        <v>501</v>
      </c>
      <c r="G137" s="88"/>
      <c r="H137" s="21"/>
      <c r="I137" s="18"/>
      <c r="J137" s="18"/>
      <c r="K137" s="18"/>
      <c r="L137" s="18"/>
      <c r="M137" s="11"/>
      <c r="N137" s="19"/>
      <c r="O137" s="43">
        <v>1</v>
      </c>
      <c r="P137" s="8"/>
      <c r="Q137" s="8"/>
      <c r="R137" s="8"/>
      <c r="S137" s="8"/>
      <c r="T137" s="13"/>
      <c r="U137" s="13"/>
      <c r="V137" s="20"/>
    </row>
    <row r="138" spans="1:22" s="2" customFormat="1" ht="18.75" customHeight="1">
      <c r="A138" s="17">
        <v>93</v>
      </c>
      <c r="B138" s="88" t="s">
        <v>205</v>
      </c>
      <c r="C138" s="88"/>
      <c r="D138" s="87" t="s">
        <v>353</v>
      </c>
      <c r="E138" s="87"/>
      <c r="F138" s="88" t="s">
        <v>135</v>
      </c>
      <c r="G138" s="88"/>
      <c r="H138" s="21"/>
      <c r="I138" s="18"/>
      <c r="J138" s="18"/>
      <c r="K138" s="18"/>
      <c r="L138" s="18"/>
      <c r="M138" s="11">
        <f t="shared" si="6"/>
        <v>0</v>
      </c>
      <c r="N138" s="19">
        <f t="shared" si="7"/>
        <v>0</v>
      </c>
      <c r="O138" s="43">
        <v>1</v>
      </c>
      <c r="P138" s="8"/>
      <c r="Q138" s="8"/>
      <c r="R138" s="8"/>
      <c r="S138" s="8"/>
      <c r="T138" s="13">
        <f t="shared" si="10"/>
        <v>0</v>
      </c>
      <c r="U138" s="13">
        <f t="shared" si="11"/>
        <v>0</v>
      </c>
      <c r="V138" s="20"/>
    </row>
    <row r="139" spans="1:22" s="2" customFormat="1" ht="18.75" customHeight="1">
      <c r="A139" s="17">
        <v>94</v>
      </c>
      <c r="B139" s="88" t="s">
        <v>204</v>
      </c>
      <c r="C139" s="88"/>
      <c r="D139" s="87" t="s">
        <v>354</v>
      </c>
      <c r="E139" s="87"/>
      <c r="F139" s="88" t="s">
        <v>135</v>
      </c>
      <c r="G139" s="88"/>
      <c r="H139" s="21"/>
      <c r="I139" s="18"/>
      <c r="J139" s="18"/>
      <c r="K139" s="18"/>
      <c r="L139" s="18"/>
      <c r="M139" s="11">
        <f t="shared" si="6"/>
        <v>0</v>
      </c>
      <c r="N139" s="19">
        <f t="shared" si="7"/>
        <v>0</v>
      </c>
      <c r="O139" s="43">
        <v>1</v>
      </c>
      <c r="P139" s="8"/>
      <c r="Q139" s="8"/>
      <c r="R139" s="8"/>
      <c r="S139" s="8"/>
      <c r="T139" s="13">
        <f t="shared" si="10"/>
        <v>0</v>
      </c>
      <c r="U139" s="13">
        <f t="shared" si="11"/>
        <v>0</v>
      </c>
      <c r="V139" s="20"/>
    </row>
    <row r="140" spans="1:22" s="2" customFormat="1" ht="18.75" customHeight="1">
      <c r="A140" s="17"/>
      <c r="B140" s="88" t="s">
        <v>489</v>
      </c>
      <c r="C140" s="88"/>
      <c r="D140" s="87"/>
      <c r="E140" s="87"/>
      <c r="F140" s="88" t="s">
        <v>23</v>
      </c>
      <c r="G140" s="88"/>
      <c r="H140" s="18"/>
      <c r="I140" s="18"/>
      <c r="J140" s="18"/>
      <c r="K140" s="18"/>
      <c r="L140" s="18"/>
      <c r="M140" s="11"/>
      <c r="N140" s="19"/>
      <c r="O140" s="43">
        <v>1</v>
      </c>
      <c r="P140" s="8"/>
      <c r="Q140" s="8"/>
      <c r="R140" s="8"/>
      <c r="S140" s="8"/>
      <c r="T140" s="13"/>
      <c r="U140" s="13"/>
      <c r="V140" s="20"/>
    </row>
    <row r="141" spans="1:22" s="2" customFormat="1" ht="18.75" customHeight="1">
      <c r="A141" s="17">
        <v>95</v>
      </c>
      <c r="B141" s="88" t="s">
        <v>481</v>
      </c>
      <c r="C141" s="88"/>
      <c r="D141" s="103" t="s">
        <v>228</v>
      </c>
      <c r="E141" s="103"/>
      <c r="F141" s="88" t="s">
        <v>23</v>
      </c>
      <c r="G141" s="88"/>
      <c r="H141" s="18">
        <v>16000</v>
      </c>
      <c r="I141" s="18">
        <v>10</v>
      </c>
      <c r="J141" s="18"/>
      <c r="K141" s="18"/>
      <c r="L141" s="18"/>
      <c r="M141" s="11">
        <f t="shared" si="6"/>
        <v>10</v>
      </c>
      <c r="N141" s="19">
        <f t="shared" si="7"/>
        <v>0.83333333333333337</v>
      </c>
      <c r="O141" s="43">
        <v>5</v>
      </c>
      <c r="P141" s="8"/>
      <c r="Q141" s="8"/>
      <c r="R141" s="8"/>
      <c r="S141" s="8"/>
      <c r="T141" s="13">
        <f>SUM(P141:S141)</f>
        <v>0</v>
      </c>
      <c r="U141" s="13">
        <f>T141*H141</f>
        <v>0</v>
      </c>
      <c r="V141" s="20"/>
    </row>
    <row r="142" spans="1:22" s="2" customFormat="1" ht="18.75" customHeight="1">
      <c r="A142" s="17"/>
      <c r="B142" s="88" t="s">
        <v>482</v>
      </c>
      <c r="C142" s="88"/>
      <c r="D142" s="105"/>
      <c r="E142" s="106"/>
      <c r="F142" s="88" t="s">
        <v>23</v>
      </c>
      <c r="G142" s="88"/>
      <c r="H142" s="18"/>
      <c r="I142" s="18"/>
      <c r="J142" s="18"/>
      <c r="K142" s="18"/>
      <c r="L142" s="18"/>
      <c r="M142" s="11"/>
      <c r="N142" s="19"/>
      <c r="O142" s="43">
        <v>1</v>
      </c>
      <c r="P142" s="8"/>
      <c r="Q142" s="8"/>
      <c r="R142" s="8"/>
      <c r="S142" s="8"/>
      <c r="T142" s="13"/>
      <c r="U142" s="13"/>
      <c r="V142" s="20"/>
    </row>
    <row r="143" spans="1:22" s="2" customFormat="1" ht="18.75" customHeight="1">
      <c r="A143" s="17"/>
      <c r="B143" s="88" t="s">
        <v>490</v>
      </c>
      <c r="C143" s="88"/>
      <c r="D143" s="105"/>
      <c r="E143" s="106"/>
      <c r="F143" s="88" t="s">
        <v>23</v>
      </c>
      <c r="G143" s="88"/>
      <c r="H143" s="18"/>
      <c r="I143" s="18"/>
      <c r="J143" s="18"/>
      <c r="K143" s="18"/>
      <c r="L143" s="18"/>
      <c r="M143" s="11"/>
      <c r="N143" s="19"/>
      <c r="O143" s="43">
        <v>16</v>
      </c>
      <c r="P143" s="8"/>
      <c r="Q143" s="8"/>
      <c r="R143" s="8"/>
      <c r="S143" s="8"/>
      <c r="T143" s="13"/>
      <c r="U143" s="13"/>
      <c r="V143" s="20"/>
    </row>
    <row r="144" spans="1:22" s="2" customFormat="1" ht="18.75" customHeight="1">
      <c r="A144" s="17"/>
      <c r="B144" s="91" t="s">
        <v>297</v>
      </c>
      <c r="C144" s="92"/>
      <c r="D144" s="89" t="s">
        <v>298</v>
      </c>
      <c r="E144" s="90"/>
      <c r="F144" s="91" t="s">
        <v>23</v>
      </c>
      <c r="G144" s="92"/>
      <c r="H144" s="18">
        <v>10000</v>
      </c>
      <c r="I144" s="18"/>
      <c r="J144" s="18"/>
      <c r="K144" s="18"/>
      <c r="L144" s="18">
        <v>2</v>
      </c>
      <c r="M144" s="11">
        <f t="shared" si="6"/>
        <v>2</v>
      </c>
      <c r="N144" s="19">
        <f t="shared" si="7"/>
        <v>0.16666666666666666</v>
      </c>
      <c r="O144" s="43">
        <v>0</v>
      </c>
      <c r="P144" s="8"/>
      <c r="Q144" s="8"/>
      <c r="R144" s="8"/>
      <c r="S144" s="8"/>
      <c r="T144" s="13"/>
      <c r="U144" s="13"/>
      <c r="V144" s="20"/>
    </row>
    <row r="145" spans="1:22" s="2" customFormat="1" ht="18.75" customHeight="1">
      <c r="A145" s="17">
        <v>96</v>
      </c>
      <c r="B145" s="88" t="s">
        <v>67</v>
      </c>
      <c r="C145" s="88"/>
      <c r="D145" s="87" t="s">
        <v>68</v>
      </c>
      <c r="E145" s="87"/>
      <c r="F145" s="88" t="s">
        <v>23</v>
      </c>
      <c r="G145" s="88"/>
      <c r="H145" s="18">
        <v>165000</v>
      </c>
      <c r="I145" s="18"/>
      <c r="J145" s="18"/>
      <c r="K145" s="18"/>
      <c r="L145" s="18">
        <v>1</v>
      </c>
      <c r="M145" s="11">
        <f t="shared" si="6"/>
        <v>1</v>
      </c>
      <c r="N145" s="19">
        <f t="shared" si="7"/>
        <v>8.3333333333333329E-2</v>
      </c>
      <c r="O145" s="43">
        <v>0</v>
      </c>
      <c r="P145" s="8"/>
      <c r="Q145" s="8"/>
      <c r="R145" s="8"/>
      <c r="S145" s="8"/>
      <c r="T145" s="13">
        <f t="shared" si="10"/>
        <v>0</v>
      </c>
      <c r="U145" s="13">
        <f t="shared" si="11"/>
        <v>0</v>
      </c>
      <c r="V145" s="20"/>
    </row>
    <row r="146" spans="1:22" s="2" customFormat="1" ht="18.75" customHeight="1">
      <c r="A146" s="17"/>
      <c r="B146" s="91" t="s">
        <v>303</v>
      </c>
      <c r="C146" s="92"/>
      <c r="D146" s="89" t="s">
        <v>267</v>
      </c>
      <c r="E146" s="90"/>
      <c r="F146" s="91" t="s">
        <v>23</v>
      </c>
      <c r="G146" s="92"/>
      <c r="H146" s="18">
        <v>2000</v>
      </c>
      <c r="I146" s="18"/>
      <c r="J146" s="18"/>
      <c r="K146" s="18"/>
      <c r="L146" s="18">
        <v>4</v>
      </c>
      <c r="M146" s="11">
        <f t="shared" si="6"/>
        <v>4</v>
      </c>
      <c r="N146" s="19">
        <f t="shared" si="7"/>
        <v>0.33333333333333331</v>
      </c>
      <c r="O146" s="43">
        <v>0</v>
      </c>
      <c r="P146" s="8"/>
      <c r="Q146" s="8"/>
      <c r="R146" s="8"/>
      <c r="S146" s="8"/>
      <c r="T146" s="13"/>
      <c r="U146" s="13"/>
      <c r="V146" s="20"/>
    </row>
    <row r="147" spans="1:22" s="2" customFormat="1" ht="18.75" customHeight="1">
      <c r="A147" s="17">
        <v>97</v>
      </c>
      <c r="B147" s="87" t="s">
        <v>125</v>
      </c>
      <c r="C147" s="87"/>
      <c r="D147" s="87" t="s">
        <v>69</v>
      </c>
      <c r="E147" s="87"/>
      <c r="F147" s="88" t="s">
        <v>70</v>
      </c>
      <c r="G147" s="88"/>
      <c r="H147" s="21"/>
      <c r="I147" s="18"/>
      <c r="J147" s="18"/>
      <c r="K147" s="18"/>
      <c r="L147" s="18"/>
      <c r="M147" s="11">
        <f t="shared" si="6"/>
        <v>0</v>
      </c>
      <c r="N147" s="19">
        <f t="shared" si="7"/>
        <v>0</v>
      </c>
      <c r="O147" s="43">
        <v>0</v>
      </c>
      <c r="P147" s="8"/>
      <c r="Q147" s="8"/>
      <c r="R147" s="8"/>
      <c r="S147" s="8"/>
      <c r="T147" s="13">
        <f t="shared" si="10"/>
        <v>0</v>
      </c>
      <c r="U147" s="13">
        <f t="shared" si="11"/>
        <v>0</v>
      </c>
      <c r="V147" s="20"/>
    </row>
    <row r="148" spans="1:22" s="2" customFormat="1" ht="18.75" customHeight="1">
      <c r="A148" s="17">
        <v>98</v>
      </c>
      <c r="B148" s="87" t="s">
        <v>206</v>
      </c>
      <c r="C148" s="87"/>
      <c r="D148" s="87" t="s">
        <v>355</v>
      </c>
      <c r="E148" s="87"/>
      <c r="F148" s="88" t="s">
        <v>134</v>
      </c>
      <c r="G148" s="88"/>
      <c r="H148" s="21"/>
      <c r="I148" s="18"/>
      <c r="J148" s="18"/>
      <c r="K148" s="18"/>
      <c r="L148" s="18"/>
      <c r="M148" s="11">
        <f t="shared" si="6"/>
        <v>0</v>
      </c>
      <c r="N148" s="19">
        <f t="shared" si="7"/>
        <v>0</v>
      </c>
      <c r="O148" s="43">
        <v>20</v>
      </c>
      <c r="P148" s="8"/>
      <c r="Q148" s="8"/>
      <c r="R148" s="8"/>
      <c r="S148" s="8"/>
      <c r="T148" s="13">
        <f t="shared" si="10"/>
        <v>0</v>
      </c>
      <c r="U148" s="13">
        <f t="shared" si="11"/>
        <v>0</v>
      </c>
      <c r="V148" s="20"/>
    </row>
    <row r="149" spans="1:22" s="2" customFormat="1" ht="18.75" customHeight="1">
      <c r="A149" s="17">
        <v>99</v>
      </c>
      <c r="B149" s="87" t="s">
        <v>207</v>
      </c>
      <c r="C149" s="87"/>
      <c r="D149" s="87" t="s">
        <v>356</v>
      </c>
      <c r="E149" s="87"/>
      <c r="F149" s="88" t="s">
        <v>134</v>
      </c>
      <c r="G149" s="88"/>
      <c r="H149" s="21"/>
      <c r="I149" s="18"/>
      <c r="J149" s="18"/>
      <c r="K149" s="18"/>
      <c r="L149" s="18"/>
      <c r="M149" s="11">
        <f t="shared" si="6"/>
        <v>0</v>
      </c>
      <c r="N149" s="19">
        <f t="shared" si="7"/>
        <v>0</v>
      </c>
      <c r="O149" s="43">
        <v>4</v>
      </c>
      <c r="P149" s="8"/>
      <c r="Q149" s="8"/>
      <c r="R149" s="8"/>
      <c r="S149" s="8"/>
      <c r="T149" s="13">
        <f t="shared" si="10"/>
        <v>0</v>
      </c>
      <c r="U149" s="13">
        <f t="shared" si="11"/>
        <v>0</v>
      </c>
      <c r="V149" s="20"/>
    </row>
    <row r="150" spans="1:22" s="2" customFormat="1" ht="18.75" customHeight="1">
      <c r="A150" s="17"/>
      <c r="B150" s="89" t="s">
        <v>447</v>
      </c>
      <c r="C150" s="90"/>
      <c r="D150" s="89"/>
      <c r="E150" s="90"/>
      <c r="F150" s="91" t="s">
        <v>134</v>
      </c>
      <c r="G150" s="92"/>
      <c r="H150" s="18"/>
      <c r="I150" s="18"/>
      <c r="J150" s="18"/>
      <c r="K150" s="18"/>
      <c r="L150" s="18"/>
      <c r="M150" s="11"/>
      <c r="N150" s="19"/>
      <c r="O150" s="43">
        <v>14</v>
      </c>
      <c r="P150" s="8"/>
      <c r="Q150" s="8"/>
      <c r="R150" s="8"/>
      <c r="S150" s="8"/>
      <c r="T150" s="13"/>
      <c r="U150" s="13"/>
      <c r="V150" s="20"/>
    </row>
    <row r="151" spans="1:22" s="2" customFormat="1" ht="18.75" customHeight="1">
      <c r="A151" s="17"/>
      <c r="B151" s="89" t="s">
        <v>497</v>
      </c>
      <c r="C151" s="90"/>
      <c r="D151" s="89"/>
      <c r="E151" s="90"/>
      <c r="F151" s="91" t="s">
        <v>23</v>
      </c>
      <c r="G151" s="92"/>
      <c r="H151" s="18"/>
      <c r="I151" s="18"/>
      <c r="J151" s="18"/>
      <c r="K151" s="18"/>
      <c r="L151" s="18"/>
      <c r="M151" s="11"/>
      <c r="N151" s="19"/>
      <c r="O151" s="43">
        <v>6</v>
      </c>
      <c r="P151" s="8"/>
      <c r="Q151" s="8"/>
      <c r="R151" s="8"/>
      <c r="S151" s="8"/>
      <c r="T151" s="13"/>
      <c r="U151" s="13"/>
      <c r="V151" s="20"/>
    </row>
    <row r="152" spans="1:22" s="2" customFormat="1" ht="18.75" customHeight="1">
      <c r="A152" s="17"/>
      <c r="B152" s="89" t="s">
        <v>498</v>
      </c>
      <c r="C152" s="90"/>
      <c r="D152" s="89"/>
      <c r="E152" s="90"/>
      <c r="F152" s="91"/>
      <c r="G152" s="92"/>
      <c r="H152" s="18"/>
      <c r="I152" s="18"/>
      <c r="J152" s="18"/>
      <c r="K152" s="18"/>
      <c r="L152" s="18"/>
      <c r="M152" s="11"/>
      <c r="N152" s="19"/>
      <c r="O152" s="43">
        <v>3</v>
      </c>
      <c r="P152" s="8"/>
      <c r="Q152" s="8"/>
      <c r="R152" s="8"/>
      <c r="S152" s="8"/>
      <c r="T152" s="13"/>
      <c r="U152" s="13"/>
      <c r="V152" s="20"/>
    </row>
    <row r="153" spans="1:22" s="2" customFormat="1" ht="18.75" customHeight="1">
      <c r="A153" s="17"/>
      <c r="B153" s="89" t="s">
        <v>313</v>
      </c>
      <c r="C153" s="90"/>
      <c r="D153" s="89" t="s">
        <v>314</v>
      </c>
      <c r="E153" s="90"/>
      <c r="F153" s="91" t="s">
        <v>23</v>
      </c>
      <c r="G153" s="92"/>
      <c r="H153" s="18">
        <v>20000</v>
      </c>
      <c r="I153" s="18"/>
      <c r="J153" s="18"/>
      <c r="K153" s="18"/>
      <c r="L153" s="18">
        <v>2</v>
      </c>
      <c r="M153" s="11">
        <f t="shared" si="6"/>
        <v>2</v>
      </c>
      <c r="N153" s="19">
        <f t="shared" si="7"/>
        <v>0.16666666666666666</v>
      </c>
      <c r="O153" s="43">
        <v>0</v>
      </c>
      <c r="P153" s="8"/>
      <c r="Q153" s="8"/>
      <c r="R153" s="8"/>
      <c r="S153" s="8"/>
      <c r="T153" s="13"/>
      <c r="U153" s="13"/>
      <c r="V153" s="20"/>
    </row>
    <row r="154" spans="1:22" s="2" customFormat="1" ht="18.75" customHeight="1">
      <c r="A154" s="17">
        <v>100</v>
      </c>
      <c r="B154" s="88" t="s">
        <v>71</v>
      </c>
      <c r="C154" s="88"/>
      <c r="D154" s="87" t="s">
        <v>357</v>
      </c>
      <c r="E154" s="87"/>
      <c r="F154" s="86" t="s">
        <v>44</v>
      </c>
      <c r="G154" s="86"/>
      <c r="H154" s="22">
        <v>30000</v>
      </c>
      <c r="I154" s="22">
        <v>10</v>
      </c>
      <c r="J154" s="22">
        <v>4</v>
      </c>
      <c r="K154" s="22"/>
      <c r="L154" s="22">
        <v>10</v>
      </c>
      <c r="M154" s="11">
        <f t="shared" si="6"/>
        <v>24</v>
      </c>
      <c r="N154" s="19">
        <f t="shared" si="7"/>
        <v>2</v>
      </c>
      <c r="O154" s="45">
        <v>40</v>
      </c>
      <c r="P154" s="8"/>
      <c r="Q154" s="8"/>
      <c r="R154" s="8"/>
      <c r="S154" s="8"/>
      <c r="T154" s="13">
        <f t="shared" si="10"/>
        <v>0</v>
      </c>
      <c r="U154" s="13">
        <f t="shared" si="11"/>
        <v>0</v>
      </c>
      <c r="V154" s="20"/>
    </row>
    <row r="155" spans="1:22" s="2" customFormat="1" ht="18.75" customHeight="1">
      <c r="A155" s="17">
        <v>105</v>
      </c>
      <c r="B155" s="88" t="s">
        <v>72</v>
      </c>
      <c r="C155" s="88"/>
      <c r="D155" s="87" t="s">
        <v>73</v>
      </c>
      <c r="E155" s="87"/>
      <c r="F155" s="88" t="s">
        <v>23</v>
      </c>
      <c r="G155" s="88"/>
      <c r="H155" s="21"/>
      <c r="I155" s="18"/>
      <c r="J155" s="18"/>
      <c r="K155" s="18"/>
      <c r="L155" s="18"/>
      <c r="M155" s="11">
        <f t="shared" ref="M155:M227" si="12">I155+J155+K155+L155</f>
        <v>0</v>
      </c>
      <c r="N155" s="19">
        <f t="shared" ref="N155:N227" si="13">M155/12</f>
        <v>0</v>
      </c>
      <c r="O155" s="43">
        <v>0</v>
      </c>
      <c r="P155" s="8"/>
      <c r="Q155" s="8"/>
      <c r="R155" s="8"/>
      <c r="S155" s="8"/>
      <c r="T155" s="13">
        <f t="shared" si="10"/>
        <v>0</v>
      </c>
      <c r="U155" s="13">
        <f t="shared" si="11"/>
        <v>0</v>
      </c>
      <c r="V155" s="24"/>
    </row>
    <row r="156" spans="1:22" s="2" customFormat="1" ht="18.75" customHeight="1">
      <c r="A156" s="17"/>
      <c r="B156" s="91" t="s">
        <v>473</v>
      </c>
      <c r="C156" s="92"/>
      <c r="D156" s="89"/>
      <c r="E156" s="90"/>
      <c r="F156" s="91" t="s">
        <v>474</v>
      </c>
      <c r="G156" s="92"/>
      <c r="H156" s="18"/>
      <c r="I156" s="18"/>
      <c r="J156" s="18"/>
      <c r="K156" s="18"/>
      <c r="L156" s="18"/>
      <c r="M156" s="11"/>
      <c r="N156" s="19"/>
      <c r="O156" s="43">
        <v>120</v>
      </c>
      <c r="P156" s="8"/>
      <c r="Q156" s="8"/>
      <c r="R156" s="8"/>
      <c r="S156" s="8"/>
      <c r="T156" s="13"/>
      <c r="U156" s="13"/>
      <c r="V156" s="24"/>
    </row>
    <row r="157" spans="1:22" s="2" customFormat="1" ht="18.75" customHeight="1">
      <c r="A157" s="17">
        <v>106</v>
      </c>
      <c r="B157" s="91" t="s">
        <v>460</v>
      </c>
      <c r="C157" s="92"/>
      <c r="D157" s="87" t="s">
        <v>288</v>
      </c>
      <c r="E157" s="87"/>
      <c r="F157" s="88" t="s">
        <v>273</v>
      </c>
      <c r="G157" s="88"/>
      <c r="H157" s="18">
        <v>1500</v>
      </c>
      <c r="I157" s="18"/>
      <c r="J157" s="18"/>
      <c r="K157" s="18">
        <v>10</v>
      </c>
      <c r="L157" s="18">
        <v>10</v>
      </c>
      <c r="M157" s="11">
        <f t="shared" si="12"/>
        <v>20</v>
      </c>
      <c r="N157" s="19">
        <f t="shared" si="13"/>
        <v>1.6666666666666667</v>
      </c>
      <c r="O157" s="43">
        <v>8</v>
      </c>
      <c r="P157" s="8"/>
      <c r="Q157" s="8"/>
      <c r="R157" s="8"/>
      <c r="S157" s="8"/>
      <c r="T157" s="13">
        <f t="shared" si="10"/>
        <v>0</v>
      </c>
      <c r="U157" s="13">
        <f t="shared" si="11"/>
        <v>0</v>
      </c>
      <c r="V157" s="24"/>
    </row>
    <row r="158" spans="1:22" s="2" customFormat="1" ht="18.75" customHeight="1">
      <c r="A158" s="17"/>
      <c r="B158" s="91" t="s">
        <v>461</v>
      </c>
      <c r="C158" s="92"/>
      <c r="D158" s="89"/>
      <c r="E158" s="90"/>
      <c r="F158" s="91" t="s">
        <v>23</v>
      </c>
      <c r="G158" s="92"/>
      <c r="H158" s="18"/>
      <c r="I158" s="18"/>
      <c r="J158" s="18"/>
      <c r="K158" s="18"/>
      <c r="L158" s="18"/>
      <c r="M158" s="11"/>
      <c r="N158" s="19"/>
      <c r="O158" s="43">
        <v>44</v>
      </c>
      <c r="P158" s="8"/>
      <c r="Q158" s="8"/>
      <c r="R158" s="8"/>
      <c r="S158" s="8"/>
      <c r="T158" s="13"/>
      <c r="U158" s="13"/>
      <c r="V158" s="24"/>
    </row>
    <row r="159" spans="1:22" s="2" customFormat="1" ht="18.75" customHeight="1">
      <c r="A159" s="17">
        <v>107</v>
      </c>
      <c r="B159" s="88" t="s">
        <v>462</v>
      </c>
      <c r="C159" s="88"/>
      <c r="D159" s="87" t="s">
        <v>358</v>
      </c>
      <c r="E159" s="87"/>
      <c r="F159" s="88" t="s">
        <v>135</v>
      </c>
      <c r="G159" s="88"/>
      <c r="H159" s="21"/>
      <c r="I159" s="18"/>
      <c r="J159" s="18"/>
      <c r="K159" s="18"/>
      <c r="L159" s="18"/>
      <c r="M159" s="11">
        <f t="shared" si="12"/>
        <v>0</v>
      </c>
      <c r="N159" s="19">
        <f t="shared" si="13"/>
        <v>0</v>
      </c>
      <c r="O159" s="43">
        <v>1</v>
      </c>
      <c r="P159" s="8"/>
      <c r="Q159" s="8"/>
      <c r="R159" s="8"/>
      <c r="S159" s="8"/>
      <c r="T159" s="13">
        <f t="shared" si="10"/>
        <v>0</v>
      </c>
      <c r="U159" s="13">
        <f t="shared" si="11"/>
        <v>0</v>
      </c>
      <c r="V159" s="24"/>
    </row>
    <row r="160" spans="1:22" s="2" customFormat="1" ht="18.75" customHeight="1">
      <c r="A160" s="17">
        <v>108</v>
      </c>
      <c r="B160" s="88" t="s">
        <v>463</v>
      </c>
      <c r="C160" s="88"/>
      <c r="D160" s="87" t="s">
        <v>359</v>
      </c>
      <c r="E160" s="87"/>
      <c r="F160" s="88" t="s">
        <v>418</v>
      </c>
      <c r="G160" s="88"/>
      <c r="H160" s="21"/>
      <c r="I160" s="18"/>
      <c r="J160" s="18"/>
      <c r="K160" s="18"/>
      <c r="L160" s="18"/>
      <c r="M160" s="11">
        <f t="shared" si="12"/>
        <v>0</v>
      </c>
      <c r="N160" s="19">
        <f t="shared" si="13"/>
        <v>0</v>
      </c>
      <c r="O160" s="43">
        <v>1</v>
      </c>
      <c r="P160" s="8"/>
      <c r="Q160" s="8"/>
      <c r="R160" s="8"/>
      <c r="S160" s="8"/>
      <c r="T160" s="13">
        <f t="shared" si="10"/>
        <v>0</v>
      </c>
      <c r="U160" s="13">
        <f t="shared" si="11"/>
        <v>0</v>
      </c>
      <c r="V160" s="24"/>
    </row>
    <row r="161" spans="1:22" s="2" customFormat="1" ht="18.75" customHeight="1">
      <c r="A161" s="17">
        <v>109</v>
      </c>
      <c r="B161" s="88" t="s">
        <v>464</v>
      </c>
      <c r="C161" s="88"/>
      <c r="D161" s="87" t="s">
        <v>224</v>
      </c>
      <c r="E161" s="87"/>
      <c r="F161" s="88" t="s">
        <v>189</v>
      </c>
      <c r="G161" s="88"/>
      <c r="H161" s="18">
        <v>1000</v>
      </c>
      <c r="I161" s="18">
        <v>50</v>
      </c>
      <c r="J161" s="18">
        <v>50</v>
      </c>
      <c r="K161" s="18"/>
      <c r="L161" s="18"/>
      <c r="M161" s="11">
        <f t="shared" si="12"/>
        <v>100</v>
      </c>
      <c r="N161" s="19">
        <f t="shared" si="13"/>
        <v>8.3333333333333339</v>
      </c>
      <c r="O161" s="43">
        <v>59</v>
      </c>
      <c r="P161" s="8"/>
      <c r="Q161" s="8"/>
      <c r="R161" s="8"/>
      <c r="S161" s="8"/>
      <c r="T161" s="13">
        <f t="shared" si="10"/>
        <v>0</v>
      </c>
      <c r="U161" s="13">
        <f t="shared" si="11"/>
        <v>0</v>
      </c>
      <c r="V161" s="24"/>
    </row>
    <row r="162" spans="1:22" s="2" customFormat="1" ht="18.75" customHeight="1">
      <c r="A162" s="17">
        <v>110</v>
      </c>
      <c r="B162" s="86" t="s">
        <v>74</v>
      </c>
      <c r="C162" s="86"/>
      <c r="D162" s="94" t="s">
        <v>360</v>
      </c>
      <c r="E162" s="94"/>
      <c r="F162" s="86" t="s">
        <v>23</v>
      </c>
      <c r="G162" s="86"/>
      <c r="H162" s="22">
        <v>70000</v>
      </c>
      <c r="I162" s="22"/>
      <c r="J162" s="22"/>
      <c r="K162" s="22"/>
      <c r="L162" s="22"/>
      <c r="M162" s="11">
        <f t="shared" si="12"/>
        <v>0</v>
      </c>
      <c r="N162" s="19">
        <f t="shared" si="13"/>
        <v>0</v>
      </c>
      <c r="O162" s="43">
        <v>9</v>
      </c>
      <c r="P162" s="8"/>
      <c r="Q162" s="8"/>
      <c r="R162" s="8"/>
      <c r="S162" s="8"/>
      <c r="T162" s="13">
        <f t="shared" si="10"/>
        <v>0</v>
      </c>
      <c r="U162" s="13">
        <f t="shared" si="11"/>
        <v>0</v>
      </c>
      <c r="V162" s="24"/>
    </row>
    <row r="163" spans="1:22" s="40" customFormat="1" ht="18.75" customHeight="1">
      <c r="A163" s="33">
        <v>111</v>
      </c>
      <c r="B163" s="102" t="s">
        <v>74</v>
      </c>
      <c r="C163" s="102"/>
      <c r="D163" s="104" t="s">
        <v>361</v>
      </c>
      <c r="E163" s="104"/>
      <c r="F163" s="112" t="s">
        <v>98</v>
      </c>
      <c r="G163" s="112"/>
      <c r="H163" s="35">
        <v>65000</v>
      </c>
      <c r="I163" s="35"/>
      <c r="J163" s="35"/>
      <c r="K163" s="35"/>
      <c r="L163" s="35"/>
      <c r="M163" s="36">
        <f t="shared" si="12"/>
        <v>0</v>
      </c>
      <c r="N163" s="37">
        <f t="shared" si="13"/>
        <v>0</v>
      </c>
      <c r="O163" s="44">
        <v>0</v>
      </c>
      <c r="P163" s="34"/>
      <c r="Q163" s="34"/>
      <c r="R163" s="34"/>
      <c r="S163" s="34"/>
      <c r="T163" s="38">
        <f t="shared" si="10"/>
        <v>0</v>
      </c>
      <c r="U163" s="38">
        <f t="shared" si="11"/>
        <v>0</v>
      </c>
      <c r="V163" s="39"/>
    </row>
    <row r="164" spans="1:22" s="2" customFormat="1" ht="18.75" customHeight="1">
      <c r="A164" s="17">
        <v>112</v>
      </c>
      <c r="B164" s="86" t="s">
        <v>420</v>
      </c>
      <c r="C164" s="86"/>
      <c r="D164" s="94" t="s">
        <v>362</v>
      </c>
      <c r="E164" s="94"/>
      <c r="F164" s="88" t="s">
        <v>273</v>
      </c>
      <c r="G164" s="88"/>
      <c r="H164" s="18">
        <v>50000</v>
      </c>
      <c r="I164" s="18"/>
      <c r="J164" s="18"/>
      <c r="K164" s="18"/>
      <c r="L164" s="18"/>
      <c r="M164" s="11">
        <f t="shared" si="12"/>
        <v>0</v>
      </c>
      <c r="N164" s="19">
        <f t="shared" si="13"/>
        <v>0</v>
      </c>
      <c r="O164" s="43">
        <v>26</v>
      </c>
      <c r="P164" s="8"/>
      <c r="Q164" s="8"/>
      <c r="R164" s="8"/>
      <c r="S164" s="8"/>
      <c r="T164" s="13">
        <f t="shared" si="10"/>
        <v>0</v>
      </c>
      <c r="U164" s="13">
        <f t="shared" si="11"/>
        <v>0</v>
      </c>
      <c r="V164" s="20"/>
    </row>
    <row r="165" spans="1:22" s="2" customFormat="1" ht="18.75" customHeight="1">
      <c r="A165" s="17"/>
      <c r="B165" s="86" t="s">
        <v>421</v>
      </c>
      <c r="C165" s="86"/>
      <c r="D165" s="94" t="s">
        <v>419</v>
      </c>
      <c r="E165" s="94"/>
      <c r="F165" s="88" t="s">
        <v>273</v>
      </c>
      <c r="G165" s="88"/>
      <c r="H165" s="18"/>
      <c r="I165" s="18"/>
      <c r="J165" s="18"/>
      <c r="K165" s="18"/>
      <c r="L165" s="18"/>
      <c r="M165" s="11"/>
      <c r="N165" s="19"/>
      <c r="O165" s="43">
        <v>13</v>
      </c>
      <c r="P165" s="8"/>
      <c r="Q165" s="8"/>
      <c r="R165" s="8"/>
      <c r="S165" s="8"/>
      <c r="T165" s="13"/>
      <c r="U165" s="13"/>
      <c r="V165" s="20"/>
    </row>
    <row r="166" spans="1:22" s="2" customFormat="1" ht="18.75" customHeight="1">
      <c r="A166" s="17">
        <v>113</v>
      </c>
      <c r="B166" s="86" t="s">
        <v>75</v>
      </c>
      <c r="C166" s="86"/>
      <c r="D166" s="94" t="s">
        <v>76</v>
      </c>
      <c r="E166" s="94"/>
      <c r="F166" s="88" t="s">
        <v>43</v>
      </c>
      <c r="G166" s="88"/>
      <c r="H166" s="18">
        <v>2000</v>
      </c>
      <c r="I166" s="18">
        <v>10</v>
      </c>
      <c r="J166" s="18"/>
      <c r="K166" s="18"/>
      <c r="L166" s="18"/>
      <c r="M166" s="11">
        <f t="shared" si="12"/>
        <v>10</v>
      </c>
      <c r="N166" s="19">
        <f t="shared" si="13"/>
        <v>0.83333333333333337</v>
      </c>
      <c r="O166" s="46">
        <v>0</v>
      </c>
      <c r="P166" s="8"/>
      <c r="Q166" s="8"/>
      <c r="R166" s="8"/>
      <c r="S166" s="8"/>
      <c r="T166" s="13">
        <f t="shared" si="10"/>
        <v>0</v>
      </c>
      <c r="U166" s="13">
        <f t="shared" si="11"/>
        <v>0</v>
      </c>
      <c r="V166" s="20"/>
    </row>
    <row r="167" spans="1:22" s="2" customFormat="1" ht="21.75" customHeight="1">
      <c r="A167" s="17">
        <v>114</v>
      </c>
      <c r="B167" s="86" t="s">
        <v>48</v>
      </c>
      <c r="C167" s="86"/>
      <c r="D167" s="93" t="s">
        <v>254</v>
      </c>
      <c r="E167" s="93"/>
      <c r="F167" s="88" t="s">
        <v>43</v>
      </c>
      <c r="G167" s="88"/>
      <c r="H167" s="18">
        <v>15000</v>
      </c>
      <c r="I167" s="18"/>
      <c r="J167" s="18">
        <v>4</v>
      </c>
      <c r="K167" s="18"/>
      <c r="L167" s="18">
        <v>10</v>
      </c>
      <c r="M167" s="11">
        <f t="shared" si="12"/>
        <v>14</v>
      </c>
      <c r="N167" s="19">
        <f t="shared" si="13"/>
        <v>1.1666666666666667</v>
      </c>
      <c r="O167" s="43">
        <v>18</v>
      </c>
      <c r="P167" s="8"/>
      <c r="Q167" s="8"/>
      <c r="R167" s="8"/>
      <c r="S167" s="8"/>
      <c r="T167" s="13">
        <f t="shared" si="10"/>
        <v>0</v>
      </c>
      <c r="U167" s="13">
        <f t="shared" si="11"/>
        <v>0</v>
      </c>
      <c r="V167" s="20"/>
    </row>
    <row r="168" spans="1:22" s="2" customFormat="1" ht="18.75" customHeight="1">
      <c r="A168" s="17">
        <v>115</v>
      </c>
      <c r="B168" s="86" t="s">
        <v>150</v>
      </c>
      <c r="C168" s="86"/>
      <c r="D168" s="93" t="s">
        <v>363</v>
      </c>
      <c r="E168" s="93"/>
      <c r="F168" s="88" t="s">
        <v>134</v>
      </c>
      <c r="G168" s="88"/>
      <c r="H168" s="18">
        <v>40000</v>
      </c>
      <c r="I168" s="18"/>
      <c r="J168" s="18"/>
      <c r="K168" s="18"/>
      <c r="L168" s="18"/>
      <c r="M168" s="11">
        <f t="shared" si="12"/>
        <v>0</v>
      </c>
      <c r="N168" s="19">
        <f t="shared" si="13"/>
        <v>0</v>
      </c>
      <c r="O168" s="43">
        <v>0</v>
      </c>
      <c r="P168" s="8"/>
      <c r="Q168" s="8"/>
      <c r="R168" s="8"/>
      <c r="S168" s="8"/>
      <c r="T168" s="13">
        <f t="shared" si="10"/>
        <v>0</v>
      </c>
      <c r="U168" s="13">
        <f t="shared" si="11"/>
        <v>0</v>
      </c>
      <c r="V168" s="20"/>
    </row>
    <row r="169" spans="1:22" s="2" customFormat="1" ht="18.75" customHeight="1">
      <c r="A169" s="17">
        <v>116</v>
      </c>
      <c r="B169" s="88" t="s">
        <v>15</v>
      </c>
      <c r="C169" s="88"/>
      <c r="D169" s="87" t="s">
        <v>22</v>
      </c>
      <c r="E169" s="87"/>
      <c r="F169" s="88" t="s">
        <v>23</v>
      </c>
      <c r="G169" s="88"/>
      <c r="H169" s="18">
        <v>3000</v>
      </c>
      <c r="I169" s="18"/>
      <c r="J169" s="18"/>
      <c r="K169" s="18"/>
      <c r="L169" s="18"/>
      <c r="M169" s="11">
        <f t="shared" si="12"/>
        <v>0</v>
      </c>
      <c r="N169" s="19">
        <f t="shared" si="13"/>
        <v>0</v>
      </c>
      <c r="O169" s="43">
        <v>18</v>
      </c>
      <c r="P169" s="8"/>
      <c r="Q169" s="8"/>
      <c r="R169" s="8"/>
      <c r="S169" s="8"/>
      <c r="T169" s="13">
        <f t="shared" si="10"/>
        <v>0</v>
      </c>
      <c r="U169" s="13">
        <f t="shared" si="11"/>
        <v>0</v>
      </c>
      <c r="V169" s="20"/>
    </row>
    <row r="170" spans="1:22" s="2" customFormat="1" ht="18.75" customHeight="1">
      <c r="A170" s="17"/>
      <c r="B170" s="91" t="s">
        <v>442</v>
      </c>
      <c r="C170" s="92"/>
      <c r="D170" s="89"/>
      <c r="E170" s="90"/>
      <c r="F170" s="91" t="s">
        <v>23</v>
      </c>
      <c r="G170" s="92"/>
      <c r="H170" s="18"/>
      <c r="I170" s="18"/>
      <c r="J170" s="18"/>
      <c r="K170" s="18"/>
      <c r="L170" s="18"/>
      <c r="M170" s="11"/>
      <c r="N170" s="19"/>
      <c r="O170" s="43">
        <v>2</v>
      </c>
      <c r="P170" s="8"/>
      <c r="Q170" s="8"/>
      <c r="R170" s="8"/>
      <c r="S170" s="8"/>
      <c r="T170" s="13"/>
      <c r="U170" s="13"/>
      <c r="V170" s="20"/>
    </row>
    <row r="171" spans="1:22" s="2" customFormat="1" ht="18.75" customHeight="1">
      <c r="A171" s="17"/>
      <c r="B171" s="91" t="s">
        <v>458</v>
      </c>
      <c r="C171" s="92"/>
      <c r="D171" s="89"/>
      <c r="E171" s="90"/>
      <c r="F171" s="91" t="s">
        <v>134</v>
      </c>
      <c r="G171" s="92"/>
      <c r="H171" s="18"/>
      <c r="I171" s="18"/>
      <c r="J171" s="18"/>
      <c r="K171" s="18"/>
      <c r="L171" s="18"/>
      <c r="M171" s="11"/>
      <c r="N171" s="19"/>
      <c r="O171" s="43">
        <v>18</v>
      </c>
      <c r="P171" s="8"/>
      <c r="Q171" s="8"/>
      <c r="R171" s="8"/>
      <c r="S171" s="8"/>
      <c r="T171" s="13"/>
      <c r="U171" s="13"/>
      <c r="V171" s="20"/>
    </row>
    <row r="172" spans="1:22" s="2" customFormat="1" ht="18.75" customHeight="1">
      <c r="A172" s="17"/>
      <c r="B172" s="91" t="s">
        <v>452</v>
      </c>
      <c r="C172" s="92"/>
      <c r="D172" s="89"/>
      <c r="E172" s="90"/>
      <c r="F172" s="91" t="s">
        <v>134</v>
      </c>
      <c r="G172" s="92"/>
      <c r="H172" s="18">
        <v>19</v>
      </c>
      <c r="I172" s="18"/>
      <c r="J172" s="18"/>
      <c r="K172" s="18"/>
      <c r="L172" s="18"/>
      <c r="M172" s="11"/>
      <c r="N172" s="19"/>
      <c r="O172" s="43"/>
      <c r="P172" s="8"/>
      <c r="Q172" s="8"/>
      <c r="R172" s="8"/>
      <c r="S172" s="8"/>
      <c r="T172" s="13"/>
      <c r="U172" s="13"/>
      <c r="V172" s="20"/>
    </row>
    <row r="173" spans="1:22" s="2" customFormat="1" ht="18.75" customHeight="1">
      <c r="A173" s="17"/>
      <c r="B173" s="91" t="s">
        <v>453</v>
      </c>
      <c r="C173" s="92"/>
      <c r="D173" s="89"/>
      <c r="E173" s="90"/>
      <c r="F173" s="91" t="s">
        <v>134</v>
      </c>
      <c r="G173" s="92"/>
      <c r="H173" s="18">
        <v>14</v>
      </c>
      <c r="I173" s="18"/>
      <c r="J173" s="18"/>
      <c r="K173" s="18"/>
      <c r="L173" s="18"/>
      <c r="M173" s="11"/>
      <c r="N173" s="19"/>
      <c r="O173" s="43"/>
      <c r="P173" s="8"/>
      <c r="Q173" s="8"/>
      <c r="R173" s="8"/>
      <c r="S173" s="8"/>
      <c r="T173" s="13"/>
      <c r="U173" s="13"/>
      <c r="V173" s="20"/>
    </row>
    <row r="175" spans="1:22" s="2" customFormat="1" ht="18.75" customHeight="1">
      <c r="A175" s="17">
        <v>117</v>
      </c>
      <c r="B175" s="88" t="s">
        <v>160</v>
      </c>
      <c r="C175" s="88"/>
      <c r="D175" s="87" t="s">
        <v>364</v>
      </c>
      <c r="E175" s="87"/>
      <c r="F175" s="88" t="s">
        <v>23</v>
      </c>
      <c r="G175" s="88"/>
      <c r="H175" s="18">
        <v>50000</v>
      </c>
      <c r="I175" s="18"/>
      <c r="J175" s="18"/>
      <c r="K175" s="18"/>
      <c r="L175" s="18"/>
      <c r="M175" s="11">
        <f t="shared" si="12"/>
        <v>0</v>
      </c>
      <c r="N175" s="19">
        <f t="shared" si="13"/>
        <v>0</v>
      </c>
      <c r="O175" s="43">
        <v>0</v>
      </c>
      <c r="P175" s="8"/>
      <c r="Q175" s="8"/>
      <c r="R175" s="8"/>
      <c r="S175" s="8"/>
      <c r="T175" s="13">
        <f t="shared" si="10"/>
        <v>0</v>
      </c>
      <c r="U175" s="13">
        <f t="shared" si="11"/>
        <v>0</v>
      </c>
      <c r="V175" s="20"/>
    </row>
    <row r="176" spans="1:22" s="2" customFormat="1" ht="18.75" customHeight="1">
      <c r="A176" s="17">
        <v>118</v>
      </c>
      <c r="B176" s="88" t="s">
        <v>162</v>
      </c>
      <c r="C176" s="88"/>
      <c r="D176" s="87" t="s">
        <v>365</v>
      </c>
      <c r="E176" s="87"/>
      <c r="F176" s="88" t="s">
        <v>163</v>
      </c>
      <c r="G176" s="88"/>
      <c r="H176" s="18">
        <v>200000</v>
      </c>
      <c r="I176" s="18"/>
      <c r="J176" s="18"/>
      <c r="K176" s="18"/>
      <c r="L176" s="18"/>
      <c r="M176" s="11">
        <f t="shared" si="12"/>
        <v>0</v>
      </c>
      <c r="N176" s="19">
        <f t="shared" si="13"/>
        <v>0</v>
      </c>
      <c r="O176" s="43">
        <v>0</v>
      </c>
      <c r="P176" s="8"/>
      <c r="Q176" s="8"/>
      <c r="R176" s="8"/>
      <c r="S176" s="8"/>
      <c r="T176" s="13">
        <f t="shared" si="10"/>
        <v>0</v>
      </c>
      <c r="U176" s="13">
        <f t="shared" si="11"/>
        <v>0</v>
      </c>
      <c r="V176" s="20"/>
    </row>
    <row r="177" spans="1:22" s="2" customFormat="1" ht="18.75" customHeight="1">
      <c r="A177" s="17"/>
      <c r="B177" s="91" t="s">
        <v>503</v>
      </c>
      <c r="C177" s="92"/>
      <c r="D177" s="89"/>
      <c r="E177" s="90"/>
      <c r="F177" s="91" t="s">
        <v>23</v>
      </c>
      <c r="G177" s="92"/>
      <c r="H177" s="18"/>
      <c r="I177" s="18"/>
      <c r="J177" s="18"/>
      <c r="K177" s="18"/>
      <c r="L177" s="18"/>
      <c r="M177" s="11"/>
      <c r="N177" s="19"/>
      <c r="O177" s="43">
        <v>2</v>
      </c>
      <c r="P177" s="8"/>
      <c r="Q177" s="8"/>
      <c r="R177" s="8"/>
      <c r="S177" s="8"/>
      <c r="T177" s="13"/>
      <c r="U177" s="13"/>
      <c r="V177" s="20"/>
    </row>
    <row r="178" spans="1:22" s="2" customFormat="1" ht="18.75" customHeight="1">
      <c r="A178" s="17">
        <v>119</v>
      </c>
      <c r="B178" s="94" t="s">
        <v>133</v>
      </c>
      <c r="C178" s="94"/>
      <c r="D178" s="93" t="s">
        <v>366</v>
      </c>
      <c r="E178" s="93"/>
      <c r="F178" s="88" t="s">
        <v>23</v>
      </c>
      <c r="G178" s="88"/>
      <c r="H178" s="18">
        <v>2000</v>
      </c>
      <c r="I178" s="18"/>
      <c r="J178" s="18"/>
      <c r="K178" s="18"/>
      <c r="L178" s="18">
        <v>200</v>
      </c>
      <c r="M178" s="11">
        <f t="shared" si="12"/>
        <v>200</v>
      </c>
      <c r="N178" s="19">
        <f t="shared" si="13"/>
        <v>16.666666666666668</v>
      </c>
      <c r="O178" s="45"/>
      <c r="P178" s="8"/>
      <c r="Q178" s="8"/>
      <c r="R178" s="8"/>
      <c r="S178" s="8"/>
      <c r="T178" s="13">
        <f t="shared" si="10"/>
        <v>0</v>
      </c>
      <c r="U178" s="13">
        <f t="shared" si="11"/>
        <v>0</v>
      </c>
      <c r="V178" s="20"/>
    </row>
    <row r="179" spans="1:22" s="2" customFormat="1" ht="18.75" customHeight="1">
      <c r="A179" s="17">
        <v>120</v>
      </c>
      <c r="B179" s="88" t="s">
        <v>17</v>
      </c>
      <c r="C179" s="88"/>
      <c r="D179" s="87" t="s">
        <v>77</v>
      </c>
      <c r="E179" s="87"/>
      <c r="F179" s="88" t="s">
        <v>135</v>
      </c>
      <c r="G179" s="88"/>
      <c r="H179" s="21"/>
      <c r="I179" s="18"/>
      <c r="J179" s="18"/>
      <c r="K179" s="18"/>
      <c r="L179" s="18"/>
      <c r="M179" s="11">
        <f t="shared" si="12"/>
        <v>0</v>
      </c>
      <c r="N179" s="19">
        <f t="shared" si="13"/>
        <v>0</v>
      </c>
      <c r="O179" s="46">
        <v>1</v>
      </c>
      <c r="P179" s="8"/>
      <c r="Q179" s="8"/>
      <c r="R179" s="8"/>
      <c r="S179" s="8"/>
      <c r="T179" s="13">
        <f t="shared" si="10"/>
        <v>0</v>
      </c>
      <c r="U179" s="13">
        <f t="shared" si="11"/>
        <v>0</v>
      </c>
      <c r="V179" s="24"/>
    </row>
    <row r="180" spans="1:22" s="2" customFormat="1" ht="18.75" customHeight="1">
      <c r="A180" s="17"/>
      <c r="B180" s="91" t="s">
        <v>241</v>
      </c>
      <c r="C180" s="92"/>
      <c r="D180" s="89" t="s">
        <v>240</v>
      </c>
      <c r="E180" s="90"/>
      <c r="F180" s="91" t="s">
        <v>242</v>
      </c>
      <c r="G180" s="92"/>
      <c r="H180" s="21"/>
      <c r="I180" s="18"/>
      <c r="J180" s="18">
        <v>1</v>
      </c>
      <c r="K180" s="18"/>
      <c r="L180" s="18"/>
      <c r="M180" s="11">
        <f t="shared" si="12"/>
        <v>1</v>
      </c>
      <c r="N180" s="19">
        <f t="shared" si="13"/>
        <v>8.3333333333333329E-2</v>
      </c>
      <c r="O180" s="46">
        <v>1</v>
      </c>
      <c r="P180" s="8"/>
      <c r="Q180" s="8"/>
      <c r="R180" s="8"/>
      <c r="S180" s="8"/>
      <c r="T180" s="13"/>
      <c r="U180" s="13"/>
      <c r="V180" s="24"/>
    </row>
    <row r="181" spans="1:22" s="2" customFormat="1" ht="18.75" customHeight="1">
      <c r="A181" s="17">
        <v>121</v>
      </c>
      <c r="B181" s="88" t="s">
        <v>208</v>
      </c>
      <c r="C181" s="88"/>
      <c r="D181" s="87" t="s">
        <v>367</v>
      </c>
      <c r="E181" s="87"/>
      <c r="F181" s="88" t="s">
        <v>135</v>
      </c>
      <c r="G181" s="88"/>
      <c r="H181" s="21"/>
      <c r="I181" s="18"/>
      <c r="J181" s="18"/>
      <c r="K181" s="18"/>
      <c r="L181" s="18"/>
      <c r="M181" s="11">
        <f t="shared" si="12"/>
        <v>0</v>
      </c>
      <c r="N181" s="19">
        <f t="shared" si="13"/>
        <v>0</v>
      </c>
      <c r="O181" s="46">
        <v>0.5</v>
      </c>
      <c r="P181" s="8"/>
      <c r="Q181" s="8"/>
      <c r="R181" s="8"/>
      <c r="S181" s="8"/>
      <c r="T181" s="13">
        <f t="shared" si="10"/>
        <v>0</v>
      </c>
      <c r="U181" s="13">
        <f t="shared" si="11"/>
        <v>0</v>
      </c>
      <c r="V181" s="24"/>
    </row>
    <row r="182" spans="1:22" s="2" customFormat="1" ht="18.75" customHeight="1">
      <c r="A182" s="17">
        <v>122</v>
      </c>
      <c r="B182" s="88" t="s">
        <v>78</v>
      </c>
      <c r="C182" s="88"/>
      <c r="D182" s="87" t="s">
        <v>79</v>
      </c>
      <c r="E182" s="87"/>
      <c r="F182" s="88" t="s">
        <v>23</v>
      </c>
      <c r="G182" s="88"/>
      <c r="H182" s="21"/>
      <c r="I182" s="18"/>
      <c r="J182" s="18"/>
      <c r="K182" s="18"/>
      <c r="L182" s="18"/>
      <c r="M182" s="11">
        <f t="shared" si="12"/>
        <v>0</v>
      </c>
      <c r="N182" s="19">
        <f t="shared" si="13"/>
        <v>0</v>
      </c>
      <c r="O182" s="43">
        <v>11</v>
      </c>
      <c r="P182" s="8"/>
      <c r="Q182" s="8"/>
      <c r="R182" s="8"/>
      <c r="S182" s="8"/>
      <c r="T182" s="13">
        <f t="shared" si="10"/>
        <v>0</v>
      </c>
      <c r="U182" s="13">
        <f t="shared" si="11"/>
        <v>0</v>
      </c>
      <c r="V182" s="20"/>
    </row>
    <row r="183" spans="1:22" s="2" customFormat="1" ht="18.75" customHeight="1">
      <c r="A183" s="17">
        <v>123</v>
      </c>
      <c r="B183" s="88" t="s">
        <v>18</v>
      </c>
      <c r="C183" s="88"/>
      <c r="D183" s="87" t="s">
        <v>368</v>
      </c>
      <c r="E183" s="87"/>
      <c r="F183" s="88" t="s">
        <v>23</v>
      </c>
      <c r="G183" s="88"/>
      <c r="H183" s="18">
        <v>37000</v>
      </c>
      <c r="I183" s="18">
        <v>2</v>
      </c>
      <c r="J183" s="18">
        <v>4</v>
      </c>
      <c r="K183" s="18"/>
      <c r="L183" s="18"/>
      <c r="M183" s="11">
        <f t="shared" si="12"/>
        <v>6</v>
      </c>
      <c r="N183" s="19">
        <f t="shared" si="13"/>
        <v>0.5</v>
      </c>
      <c r="O183" s="45">
        <v>23</v>
      </c>
      <c r="P183" s="8"/>
      <c r="Q183" s="8"/>
      <c r="R183" s="8"/>
      <c r="S183" s="8"/>
      <c r="T183" s="13">
        <f t="shared" si="10"/>
        <v>0</v>
      </c>
      <c r="U183" s="13">
        <f t="shared" si="11"/>
        <v>0</v>
      </c>
      <c r="V183" s="20"/>
    </row>
    <row r="184" spans="1:22" s="2" customFormat="1" ht="18.75" customHeight="1">
      <c r="A184" s="17">
        <v>124</v>
      </c>
      <c r="B184" s="88" t="s">
        <v>18</v>
      </c>
      <c r="C184" s="88"/>
      <c r="D184" s="87" t="s">
        <v>369</v>
      </c>
      <c r="E184" s="87"/>
      <c r="F184" s="88" t="s">
        <v>23</v>
      </c>
      <c r="G184" s="88"/>
      <c r="H184" s="18">
        <v>37000</v>
      </c>
      <c r="I184" s="18">
        <v>2</v>
      </c>
      <c r="J184" s="18"/>
      <c r="K184" s="18"/>
      <c r="L184" s="18"/>
      <c r="M184" s="11">
        <f t="shared" si="12"/>
        <v>2</v>
      </c>
      <c r="N184" s="19">
        <f t="shared" si="13"/>
        <v>0.16666666666666666</v>
      </c>
      <c r="O184" s="45"/>
      <c r="P184" s="8"/>
      <c r="Q184" s="8"/>
      <c r="R184" s="8"/>
      <c r="S184" s="8"/>
      <c r="T184" s="13">
        <f t="shared" si="10"/>
        <v>0</v>
      </c>
      <c r="U184" s="13">
        <f t="shared" si="11"/>
        <v>0</v>
      </c>
      <c r="V184" s="20"/>
    </row>
    <row r="185" spans="1:22" s="2" customFormat="1" ht="18.75" customHeight="1">
      <c r="A185" s="17">
        <v>125</v>
      </c>
      <c r="B185" s="88" t="s">
        <v>18</v>
      </c>
      <c r="C185" s="88"/>
      <c r="D185" s="87" t="s">
        <v>370</v>
      </c>
      <c r="E185" s="87"/>
      <c r="F185" s="88" t="s">
        <v>23</v>
      </c>
      <c r="G185" s="88"/>
      <c r="H185" s="18">
        <v>37000</v>
      </c>
      <c r="I185" s="18">
        <v>2</v>
      </c>
      <c r="J185" s="18"/>
      <c r="K185" s="18"/>
      <c r="L185" s="18"/>
      <c r="M185" s="11">
        <f t="shared" si="12"/>
        <v>2</v>
      </c>
      <c r="N185" s="19">
        <f t="shared" si="13"/>
        <v>0.16666666666666666</v>
      </c>
      <c r="O185" s="45"/>
      <c r="P185" s="8"/>
      <c r="Q185" s="8"/>
      <c r="R185" s="8"/>
      <c r="S185" s="8"/>
      <c r="T185" s="13">
        <f t="shared" si="10"/>
        <v>0</v>
      </c>
      <c r="U185" s="13">
        <f t="shared" si="11"/>
        <v>0</v>
      </c>
      <c r="V185" s="20"/>
    </row>
    <row r="186" spans="1:22" s="2" customFormat="1" ht="18.75" customHeight="1">
      <c r="A186" s="17">
        <v>126</v>
      </c>
      <c r="B186" s="88" t="s">
        <v>18</v>
      </c>
      <c r="C186" s="88"/>
      <c r="D186" s="87" t="s">
        <v>371</v>
      </c>
      <c r="E186" s="87"/>
      <c r="F186" s="88" t="s">
        <v>23</v>
      </c>
      <c r="G186" s="88"/>
      <c r="H186" s="18">
        <v>37000</v>
      </c>
      <c r="I186" s="18">
        <v>2</v>
      </c>
      <c r="J186" s="18"/>
      <c r="K186" s="18"/>
      <c r="L186" s="18"/>
      <c r="M186" s="11">
        <f t="shared" si="12"/>
        <v>2</v>
      </c>
      <c r="N186" s="19">
        <f t="shared" si="13"/>
        <v>0.16666666666666666</v>
      </c>
      <c r="O186" s="45"/>
      <c r="P186" s="8"/>
      <c r="Q186" s="8"/>
      <c r="R186" s="8"/>
      <c r="S186" s="8"/>
      <c r="T186" s="13">
        <f t="shared" si="10"/>
        <v>0</v>
      </c>
      <c r="U186" s="13">
        <f t="shared" si="11"/>
        <v>0</v>
      </c>
      <c r="V186" s="20"/>
    </row>
    <row r="187" spans="1:22" s="2" customFormat="1" ht="18.75" customHeight="1">
      <c r="A187" s="17">
        <v>127</v>
      </c>
      <c r="B187" s="88" t="s">
        <v>18</v>
      </c>
      <c r="C187" s="88"/>
      <c r="D187" s="87" t="s">
        <v>80</v>
      </c>
      <c r="E187" s="87"/>
      <c r="F187" s="88" t="s">
        <v>23</v>
      </c>
      <c r="G187" s="88"/>
      <c r="H187" s="18">
        <v>18000</v>
      </c>
      <c r="I187" s="18"/>
      <c r="J187" s="18"/>
      <c r="K187" s="18"/>
      <c r="L187" s="18"/>
      <c r="M187" s="11">
        <f t="shared" si="12"/>
        <v>0</v>
      </c>
      <c r="N187" s="19">
        <f t="shared" si="13"/>
        <v>0</v>
      </c>
      <c r="O187" s="45"/>
      <c r="P187" s="8"/>
      <c r="Q187" s="8"/>
      <c r="R187" s="8"/>
      <c r="S187" s="8"/>
      <c r="T187" s="13">
        <f t="shared" si="10"/>
        <v>0</v>
      </c>
      <c r="U187" s="13">
        <f t="shared" si="11"/>
        <v>0</v>
      </c>
      <c r="V187" s="20"/>
    </row>
    <row r="188" spans="1:22" s="2" customFormat="1" ht="18.75" customHeight="1">
      <c r="A188" s="17">
        <v>128</v>
      </c>
      <c r="B188" s="88" t="s">
        <v>18</v>
      </c>
      <c r="C188" s="88"/>
      <c r="D188" s="87" t="s">
        <v>372</v>
      </c>
      <c r="E188" s="87"/>
      <c r="F188" s="88" t="s">
        <v>23</v>
      </c>
      <c r="G188" s="88"/>
      <c r="H188" s="18">
        <v>39000</v>
      </c>
      <c r="I188" s="18"/>
      <c r="J188" s="18"/>
      <c r="K188" s="18"/>
      <c r="L188" s="18">
        <v>4</v>
      </c>
      <c r="M188" s="11">
        <f t="shared" si="12"/>
        <v>4</v>
      </c>
      <c r="N188" s="19">
        <f t="shared" si="13"/>
        <v>0.33333333333333331</v>
      </c>
      <c r="O188" s="45"/>
      <c r="P188" s="8"/>
      <c r="Q188" s="8"/>
      <c r="R188" s="8"/>
      <c r="S188" s="8"/>
      <c r="T188" s="13">
        <f t="shared" si="10"/>
        <v>0</v>
      </c>
      <c r="U188" s="13">
        <f t="shared" si="11"/>
        <v>0</v>
      </c>
      <c r="V188" s="20"/>
    </row>
    <row r="189" spans="1:22" s="2" customFormat="1" ht="18.75" customHeight="1">
      <c r="A189" s="17">
        <v>129</v>
      </c>
      <c r="B189" s="88" t="s">
        <v>18</v>
      </c>
      <c r="C189" s="88"/>
      <c r="D189" s="87" t="s">
        <v>373</v>
      </c>
      <c r="E189" s="87"/>
      <c r="F189" s="88" t="s">
        <v>23</v>
      </c>
      <c r="G189" s="88"/>
      <c r="H189" s="18">
        <v>39000</v>
      </c>
      <c r="I189" s="18"/>
      <c r="J189" s="18"/>
      <c r="K189" s="18"/>
      <c r="L189" s="18"/>
      <c r="M189" s="11">
        <f t="shared" si="12"/>
        <v>0</v>
      </c>
      <c r="N189" s="19">
        <f t="shared" si="13"/>
        <v>0</v>
      </c>
      <c r="O189" s="45"/>
      <c r="P189" s="8"/>
      <c r="Q189" s="8"/>
      <c r="R189" s="8"/>
      <c r="S189" s="8"/>
      <c r="T189" s="13">
        <f t="shared" si="10"/>
        <v>0</v>
      </c>
      <c r="U189" s="13">
        <f t="shared" si="11"/>
        <v>0</v>
      </c>
      <c r="V189" s="20"/>
    </row>
    <row r="190" spans="1:22" s="2" customFormat="1" ht="18.75" customHeight="1">
      <c r="A190" s="17">
        <v>130</v>
      </c>
      <c r="B190" s="88" t="s">
        <v>18</v>
      </c>
      <c r="C190" s="88"/>
      <c r="D190" s="87" t="s">
        <v>374</v>
      </c>
      <c r="E190" s="87"/>
      <c r="F190" s="88" t="s">
        <v>23</v>
      </c>
      <c r="G190" s="88"/>
      <c r="H190" s="18">
        <v>39000</v>
      </c>
      <c r="I190" s="18"/>
      <c r="J190" s="18"/>
      <c r="K190" s="18"/>
      <c r="L190" s="18">
        <v>4</v>
      </c>
      <c r="M190" s="11">
        <f t="shared" si="12"/>
        <v>4</v>
      </c>
      <c r="N190" s="19">
        <f t="shared" si="13"/>
        <v>0.33333333333333331</v>
      </c>
      <c r="O190" s="45"/>
      <c r="P190" s="8"/>
      <c r="Q190" s="8"/>
      <c r="R190" s="8"/>
      <c r="S190" s="8"/>
      <c r="T190" s="13">
        <f t="shared" si="10"/>
        <v>0</v>
      </c>
      <c r="U190" s="13">
        <f t="shared" si="11"/>
        <v>0</v>
      </c>
      <c r="V190" s="20"/>
    </row>
    <row r="191" spans="1:22" s="2" customFormat="1" ht="18.75" customHeight="1">
      <c r="A191" s="17">
        <v>131</v>
      </c>
      <c r="B191" s="88" t="s">
        <v>18</v>
      </c>
      <c r="C191" s="88"/>
      <c r="D191" s="87" t="s">
        <v>375</v>
      </c>
      <c r="E191" s="87"/>
      <c r="F191" s="88" t="s">
        <v>23</v>
      </c>
      <c r="G191" s="88"/>
      <c r="H191" s="18">
        <v>39000</v>
      </c>
      <c r="I191" s="18"/>
      <c r="J191" s="18"/>
      <c r="K191" s="18"/>
      <c r="L191" s="18"/>
      <c r="M191" s="11">
        <f t="shared" si="12"/>
        <v>0</v>
      </c>
      <c r="N191" s="19">
        <f t="shared" si="13"/>
        <v>0</v>
      </c>
      <c r="O191" s="45"/>
      <c r="P191" s="8"/>
      <c r="Q191" s="8"/>
      <c r="R191" s="8"/>
      <c r="S191" s="8"/>
      <c r="T191" s="13">
        <f t="shared" si="10"/>
        <v>0</v>
      </c>
      <c r="U191" s="13">
        <f t="shared" si="11"/>
        <v>0</v>
      </c>
      <c r="V191" s="20"/>
    </row>
    <row r="192" spans="1:22" s="2" customFormat="1" ht="18.75" customHeight="1">
      <c r="A192" s="17">
        <v>132</v>
      </c>
      <c r="B192" s="88" t="s">
        <v>18</v>
      </c>
      <c r="C192" s="88"/>
      <c r="D192" s="87" t="s">
        <v>376</v>
      </c>
      <c r="E192" s="87"/>
      <c r="F192" s="88" t="s">
        <v>23</v>
      </c>
      <c r="G192" s="88"/>
      <c r="H192" s="18">
        <v>15000</v>
      </c>
      <c r="I192" s="18"/>
      <c r="J192" s="18"/>
      <c r="K192" s="18"/>
      <c r="L192" s="18"/>
      <c r="M192" s="11">
        <f t="shared" si="12"/>
        <v>0</v>
      </c>
      <c r="N192" s="19">
        <f t="shared" si="13"/>
        <v>0</v>
      </c>
      <c r="O192" s="45"/>
      <c r="P192" s="8"/>
      <c r="Q192" s="8"/>
      <c r="R192" s="8"/>
      <c r="S192" s="8"/>
      <c r="T192" s="13">
        <f t="shared" si="10"/>
        <v>0</v>
      </c>
      <c r="U192" s="13">
        <f t="shared" si="11"/>
        <v>0</v>
      </c>
      <c r="V192" s="20"/>
    </row>
    <row r="193" spans="1:22" s="2" customFormat="1" ht="18.75" customHeight="1">
      <c r="A193" s="17">
        <v>133</v>
      </c>
      <c r="B193" s="88" t="s">
        <v>18</v>
      </c>
      <c r="C193" s="88"/>
      <c r="D193" s="87" t="s">
        <v>377</v>
      </c>
      <c r="E193" s="87"/>
      <c r="F193" s="86" t="s">
        <v>134</v>
      </c>
      <c r="G193" s="86"/>
      <c r="H193" s="22">
        <v>25000</v>
      </c>
      <c r="I193" s="22"/>
      <c r="J193" s="22"/>
      <c r="K193" s="22"/>
      <c r="L193" s="22"/>
      <c r="M193" s="11">
        <f t="shared" si="12"/>
        <v>0</v>
      </c>
      <c r="N193" s="19">
        <f t="shared" si="13"/>
        <v>0</v>
      </c>
      <c r="O193" s="45"/>
      <c r="P193" s="8"/>
      <c r="Q193" s="8"/>
      <c r="R193" s="8"/>
      <c r="S193" s="8"/>
      <c r="T193" s="13">
        <f t="shared" si="10"/>
        <v>0</v>
      </c>
      <c r="U193" s="13">
        <f t="shared" si="11"/>
        <v>0</v>
      </c>
      <c r="V193" s="20"/>
    </row>
    <row r="194" spans="1:22" s="2" customFormat="1" ht="18.75" customHeight="1">
      <c r="A194" s="17">
        <v>134</v>
      </c>
      <c r="B194" s="88" t="s">
        <v>283</v>
      </c>
      <c r="C194" s="88"/>
      <c r="D194" s="87" t="s">
        <v>378</v>
      </c>
      <c r="E194" s="87"/>
      <c r="F194" s="86" t="s">
        <v>134</v>
      </c>
      <c r="G194" s="86"/>
      <c r="H194" s="22">
        <v>20000</v>
      </c>
      <c r="I194" s="22"/>
      <c r="J194" s="22"/>
      <c r="K194" s="22"/>
      <c r="L194" s="22"/>
      <c r="M194" s="11">
        <f t="shared" si="12"/>
        <v>0</v>
      </c>
      <c r="N194" s="19">
        <f t="shared" si="13"/>
        <v>0</v>
      </c>
      <c r="O194" s="43">
        <v>2</v>
      </c>
      <c r="P194" s="8"/>
      <c r="Q194" s="8"/>
      <c r="R194" s="8"/>
      <c r="S194" s="8"/>
      <c r="T194" s="13">
        <f t="shared" si="10"/>
        <v>0</v>
      </c>
      <c r="U194" s="13">
        <f t="shared" si="11"/>
        <v>0</v>
      </c>
      <c r="V194" s="20"/>
    </row>
    <row r="195" spans="1:22" s="2" customFormat="1" ht="18.75" customHeight="1">
      <c r="A195" s="17"/>
      <c r="B195" s="91" t="s">
        <v>282</v>
      </c>
      <c r="C195" s="92"/>
      <c r="D195" s="89" t="s">
        <v>284</v>
      </c>
      <c r="E195" s="90"/>
      <c r="F195" s="98" t="s">
        <v>23</v>
      </c>
      <c r="G195" s="99"/>
      <c r="H195" s="22">
        <v>35000</v>
      </c>
      <c r="I195" s="22"/>
      <c r="J195" s="22"/>
      <c r="K195" s="22"/>
      <c r="L195" s="22">
        <v>3</v>
      </c>
      <c r="M195" s="11">
        <f t="shared" si="12"/>
        <v>3</v>
      </c>
      <c r="N195" s="19">
        <f t="shared" si="13"/>
        <v>0.25</v>
      </c>
      <c r="O195" s="43">
        <v>2</v>
      </c>
      <c r="P195" s="8"/>
      <c r="Q195" s="8"/>
      <c r="R195" s="8"/>
      <c r="S195" s="8"/>
      <c r="T195" s="13"/>
      <c r="U195" s="13"/>
      <c r="V195" s="20"/>
    </row>
    <row r="196" spans="1:22" s="2" customFormat="1" ht="18.75" customHeight="1">
      <c r="A196" s="17">
        <v>135</v>
      </c>
      <c r="B196" s="88" t="s">
        <v>147</v>
      </c>
      <c r="C196" s="88"/>
      <c r="D196" s="87" t="s">
        <v>379</v>
      </c>
      <c r="E196" s="87"/>
      <c r="F196" s="86" t="s">
        <v>81</v>
      </c>
      <c r="G196" s="86"/>
      <c r="H196" s="22">
        <v>30000</v>
      </c>
      <c r="I196" s="22"/>
      <c r="J196" s="22"/>
      <c r="K196" s="22"/>
      <c r="L196" s="22"/>
      <c r="M196" s="11">
        <f t="shared" si="12"/>
        <v>0</v>
      </c>
      <c r="N196" s="19">
        <f t="shared" si="13"/>
        <v>0</v>
      </c>
      <c r="O196" s="43">
        <v>4</v>
      </c>
      <c r="P196" s="8"/>
      <c r="Q196" s="8"/>
      <c r="R196" s="8"/>
      <c r="S196" s="8"/>
      <c r="T196" s="13">
        <f t="shared" si="10"/>
        <v>0</v>
      </c>
      <c r="U196" s="13">
        <f t="shared" si="11"/>
        <v>0</v>
      </c>
      <c r="V196" s="20"/>
    </row>
    <row r="197" spans="1:22" s="2" customFormat="1" ht="18.75" customHeight="1">
      <c r="A197" s="17">
        <v>137</v>
      </c>
      <c r="B197" s="87" t="s">
        <v>126</v>
      </c>
      <c r="C197" s="87"/>
      <c r="D197" s="87" t="s">
        <v>82</v>
      </c>
      <c r="E197" s="87"/>
      <c r="F197" s="88" t="s">
        <v>23</v>
      </c>
      <c r="G197" s="88"/>
      <c r="H197" s="21"/>
      <c r="I197" s="18"/>
      <c r="J197" s="18"/>
      <c r="K197" s="18"/>
      <c r="L197" s="18"/>
      <c r="M197" s="11">
        <f t="shared" si="12"/>
        <v>0</v>
      </c>
      <c r="N197" s="19">
        <f t="shared" si="13"/>
        <v>0</v>
      </c>
      <c r="O197" s="46">
        <v>0</v>
      </c>
      <c r="P197" s="8"/>
      <c r="Q197" s="8"/>
      <c r="R197" s="8"/>
      <c r="S197" s="8"/>
      <c r="T197" s="13">
        <f t="shared" si="10"/>
        <v>0</v>
      </c>
      <c r="U197" s="13">
        <f t="shared" si="11"/>
        <v>0</v>
      </c>
      <c r="V197" s="20"/>
    </row>
    <row r="198" spans="1:22" s="2" customFormat="1" ht="18.75" customHeight="1">
      <c r="A198" s="17"/>
      <c r="B198" s="89" t="s">
        <v>301</v>
      </c>
      <c r="C198" s="90"/>
      <c r="D198" s="89" t="s">
        <v>302</v>
      </c>
      <c r="E198" s="90"/>
      <c r="F198" s="91" t="s">
        <v>23</v>
      </c>
      <c r="G198" s="92"/>
      <c r="H198" s="18">
        <v>10000</v>
      </c>
      <c r="I198" s="18"/>
      <c r="J198" s="18"/>
      <c r="K198" s="18"/>
      <c r="L198" s="18">
        <v>2</v>
      </c>
      <c r="M198" s="11">
        <f t="shared" si="12"/>
        <v>2</v>
      </c>
      <c r="N198" s="19">
        <f t="shared" si="13"/>
        <v>0.16666666666666666</v>
      </c>
      <c r="O198" s="46">
        <v>0</v>
      </c>
      <c r="P198" s="8"/>
      <c r="Q198" s="8"/>
      <c r="R198" s="8"/>
      <c r="S198" s="8"/>
      <c r="T198" s="13"/>
      <c r="U198" s="13"/>
      <c r="V198" s="20"/>
    </row>
    <row r="199" spans="1:22" s="2" customFormat="1" ht="18.75" customHeight="1">
      <c r="A199" s="17">
        <v>138</v>
      </c>
      <c r="B199" s="88" t="s">
        <v>422</v>
      </c>
      <c r="C199" s="88"/>
      <c r="D199" s="87" t="s">
        <v>25</v>
      </c>
      <c r="E199" s="87"/>
      <c r="F199" s="86" t="s">
        <v>23</v>
      </c>
      <c r="G199" s="86"/>
      <c r="H199" s="22">
        <v>10000</v>
      </c>
      <c r="I199" s="22"/>
      <c r="J199" s="22"/>
      <c r="K199" s="22"/>
      <c r="L199" s="22"/>
      <c r="M199" s="11">
        <f t="shared" si="12"/>
        <v>0</v>
      </c>
      <c r="N199" s="19">
        <f t="shared" si="13"/>
        <v>0</v>
      </c>
      <c r="O199" s="46">
        <v>10</v>
      </c>
      <c r="P199" s="8"/>
      <c r="Q199" s="8"/>
      <c r="R199" s="8"/>
      <c r="S199" s="8"/>
      <c r="T199" s="13">
        <f t="shared" si="10"/>
        <v>0</v>
      </c>
      <c r="U199" s="13">
        <f t="shared" si="11"/>
        <v>0</v>
      </c>
      <c r="V199" s="20"/>
    </row>
    <row r="200" spans="1:22" s="2" customFormat="1" ht="18.75" customHeight="1">
      <c r="A200" s="17">
        <v>139</v>
      </c>
      <c r="B200" s="113" t="s">
        <v>471</v>
      </c>
      <c r="C200" s="86"/>
      <c r="D200" s="93"/>
      <c r="E200" s="93"/>
      <c r="F200" s="88" t="s">
        <v>24</v>
      </c>
      <c r="G200" s="88"/>
      <c r="H200" s="18"/>
      <c r="I200" s="18"/>
      <c r="J200" s="18"/>
      <c r="K200" s="18"/>
      <c r="L200" s="18"/>
      <c r="M200" s="11">
        <f t="shared" si="12"/>
        <v>0</v>
      </c>
      <c r="N200" s="19">
        <f t="shared" si="13"/>
        <v>0</v>
      </c>
      <c r="O200" s="43">
        <v>3</v>
      </c>
      <c r="P200" s="8"/>
      <c r="Q200" s="8"/>
      <c r="R200" s="8"/>
      <c r="S200" s="8"/>
      <c r="T200" s="13">
        <f t="shared" ref="T200:T261" si="14">SUM(P200:S200)</f>
        <v>0</v>
      </c>
      <c r="U200" s="13">
        <f t="shared" ref="U200:U261" si="15">T200*H200</f>
        <v>0</v>
      </c>
      <c r="V200" s="20"/>
    </row>
    <row r="201" spans="1:22" s="2" customFormat="1" ht="18.75" customHeight="1">
      <c r="A201" s="17">
        <v>140</v>
      </c>
      <c r="B201" s="113" t="s">
        <v>209</v>
      </c>
      <c r="C201" s="86"/>
      <c r="D201" s="93" t="s">
        <v>381</v>
      </c>
      <c r="E201" s="93"/>
      <c r="F201" s="88" t="s">
        <v>23</v>
      </c>
      <c r="G201" s="88"/>
      <c r="H201" s="21"/>
      <c r="I201" s="18"/>
      <c r="J201" s="18"/>
      <c r="K201" s="18"/>
      <c r="L201" s="18"/>
      <c r="M201" s="11">
        <f t="shared" si="12"/>
        <v>0</v>
      </c>
      <c r="N201" s="19">
        <f t="shared" si="13"/>
        <v>0</v>
      </c>
      <c r="O201" s="43">
        <v>22</v>
      </c>
      <c r="P201" s="8"/>
      <c r="Q201" s="8"/>
      <c r="R201" s="8"/>
      <c r="S201" s="8"/>
      <c r="T201" s="13">
        <f t="shared" si="14"/>
        <v>0</v>
      </c>
      <c r="U201" s="13">
        <f t="shared" si="15"/>
        <v>0</v>
      </c>
      <c r="V201" s="20"/>
    </row>
    <row r="202" spans="1:22" s="2" customFormat="1" ht="18.75" customHeight="1">
      <c r="A202" s="17"/>
      <c r="B202" s="134" t="s">
        <v>300</v>
      </c>
      <c r="C202" s="135"/>
      <c r="D202" s="100" t="s">
        <v>256</v>
      </c>
      <c r="E202" s="101"/>
      <c r="F202" s="91" t="s">
        <v>23</v>
      </c>
      <c r="G202" s="92"/>
      <c r="H202" s="18">
        <v>20000</v>
      </c>
      <c r="I202" s="18"/>
      <c r="J202" s="18"/>
      <c r="K202" s="18"/>
      <c r="L202" s="18">
        <v>2</v>
      </c>
      <c r="M202" s="11">
        <f t="shared" si="12"/>
        <v>2</v>
      </c>
      <c r="N202" s="19">
        <f t="shared" si="13"/>
        <v>0.16666666666666666</v>
      </c>
      <c r="O202" s="43">
        <v>0</v>
      </c>
      <c r="P202" s="8"/>
      <c r="Q202" s="8"/>
      <c r="R202" s="8"/>
      <c r="S202" s="8"/>
      <c r="T202" s="13"/>
      <c r="U202" s="13"/>
      <c r="V202" s="20"/>
    </row>
    <row r="203" spans="1:22" s="2" customFormat="1" ht="18.75" customHeight="1">
      <c r="A203" s="17"/>
      <c r="B203" s="134" t="s">
        <v>468</v>
      </c>
      <c r="C203" s="135"/>
      <c r="D203" s="100"/>
      <c r="E203" s="101"/>
      <c r="F203" s="91"/>
      <c r="G203" s="92"/>
      <c r="H203" s="18"/>
      <c r="I203" s="18"/>
      <c r="J203" s="18"/>
      <c r="K203" s="18"/>
      <c r="L203" s="18"/>
      <c r="M203" s="11"/>
      <c r="N203" s="19"/>
      <c r="O203" s="43">
        <v>21</v>
      </c>
      <c r="P203" s="8"/>
      <c r="Q203" s="8"/>
      <c r="R203" s="8"/>
      <c r="S203" s="8"/>
      <c r="T203" s="13"/>
      <c r="U203" s="13"/>
      <c r="V203" s="20"/>
    </row>
    <row r="204" spans="1:22" s="2" customFormat="1" ht="18.75" customHeight="1">
      <c r="A204" s="17">
        <v>141</v>
      </c>
      <c r="B204" s="113" t="s">
        <v>211</v>
      </c>
      <c r="C204" s="86"/>
      <c r="D204" s="93" t="s">
        <v>382</v>
      </c>
      <c r="E204" s="93"/>
      <c r="F204" s="88" t="s">
        <v>23</v>
      </c>
      <c r="G204" s="88"/>
      <c r="H204" s="21"/>
      <c r="I204" s="18"/>
      <c r="J204" s="18"/>
      <c r="K204" s="18"/>
      <c r="L204" s="18"/>
      <c r="M204" s="11">
        <f t="shared" si="12"/>
        <v>0</v>
      </c>
      <c r="N204" s="19">
        <f t="shared" si="13"/>
        <v>0</v>
      </c>
      <c r="O204" s="43">
        <v>8</v>
      </c>
      <c r="P204" s="8"/>
      <c r="Q204" s="8"/>
      <c r="R204" s="8"/>
      <c r="S204" s="8"/>
      <c r="T204" s="13">
        <f t="shared" si="14"/>
        <v>0</v>
      </c>
      <c r="U204" s="13">
        <f t="shared" si="15"/>
        <v>0</v>
      </c>
      <c r="V204" s="20"/>
    </row>
    <row r="205" spans="1:22" s="2" customFormat="1" ht="18.75" customHeight="1">
      <c r="A205" s="17">
        <v>142</v>
      </c>
      <c r="B205" s="113" t="s">
        <v>212</v>
      </c>
      <c r="C205" s="86"/>
      <c r="D205" s="93" t="s">
        <v>383</v>
      </c>
      <c r="E205" s="93"/>
      <c r="F205" s="88" t="s">
        <v>23</v>
      </c>
      <c r="G205" s="88"/>
      <c r="H205" s="21"/>
      <c r="I205" s="18"/>
      <c r="J205" s="18"/>
      <c r="K205" s="18"/>
      <c r="L205" s="18"/>
      <c r="M205" s="11">
        <f t="shared" si="12"/>
        <v>0</v>
      </c>
      <c r="N205" s="19">
        <f t="shared" si="13"/>
        <v>0</v>
      </c>
      <c r="O205" s="43">
        <v>12</v>
      </c>
      <c r="P205" s="8"/>
      <c r="Q205" s="8"/>
      <c r="R205" s="8"/>
      <c r="S205" s="8"/>
      <c r="T205" s="13">
        <f t="shared" si="14"/>
        <v>0</v>
      </c>
      <c r="U205" s="13">
        <f t="shared" si="15"/>
        <v>0</v>
      </c>
      <c r="V205" s="20"/>
    </row>
    <row r="206" spans="1:22" s="2" customFormat="1" ht="18.75" customHeight="1">
      <c r="A206" s="17">
        <v>143</v>
      </c>
      <c r="B206" s="113" t="s">
        <v>210</v>
      </c>
      <c r="C206" s="86"/>
      <c r="D206" s="93" t="s">
        <v>384</v>
      </c>
      <c r="E206" s="93"/>
      <c r="F206" s="88" t="s">
        <v>23</v>
      </c>
      <c r="G206" s="88"/>
      <c r="H206" s="21"/>
      <c r="I206" s="18"/>
      <c r="J206" s="18"/>
      <c r="K206" s="18"/>
      <c r="L206" s="18"/>
      <c r="M206" s="11">
        <f t="shared" si="12"/>
        <v>0</v>
      </c>
      <c r="N206" s="19">
        <f t="shared" si="13"/>
        <v>0</v>
      </c>
      <c r="O206" s="45"/>
      <c r="P206" s="8"/>
      <c r="Q206" s="8"/>
      <c r="R206" s="8"/>
      <c r="S206" s="8"/>
      <c r="T206" s="13">
        <f t="shared" si="14"/>
        <v>0</v>
      </c>
      <c r="U206" s="13">
        <f t="shared" si="15"/>
        <v>0</v>
      </c>
      <c r="V206" s="20"/>
    </row>
    <row r="207" spans="1:22" s="2" customFormat="1" ht="18.75" customHeight="1">
      <c r="A207" s="17"/>
      <c r="B207" s="89" t="s">
        <v>294</v>
      </c>
      <c r="C207" s="90"/>
      <c r="D207" s="89" t="s">
        <v>256</v>
      </c>
      <c r="E207" s="90"/>
      <c r="F207" s="91" t="s">
        <v>23</v>
      </c>
      <c r="G207" s="92"/>
      <c r="H207" s="18">
        <v>50000</v>
      </c>
      <c r="I207" s="18"/>
      <c r="J207" s="18"/>
      <c r="K207" s="18"/>
      <c r="L207" s="18">
        <v>5</v>
      </c>
      <c r="M207" s="11">
        <f t="shared" si="12"/>
        <v>5</v>
      </c>
      <c r="N207" s="19">
        <f t="shared" si="13"/>
        <v>0.41666666666666669</v>
      </c>
      <c r="O207" s="43">
        <v>0</v>
      </c>
      <c r="P207" s="8"/>
      <c r="Q207" s="8"/>
      <c r="R207" s="8"/>
      <c r="S207" s="8"/>
      <c r="T207" s="13"/>
      <c r="U207" s="13"/>
      <c r="V207" s="20"/>
    </row>
    <row r="208" spans="1:22" s="2" customFormat="1" ht="18.75" customHeight="1">
      <c r="A208" s="17">
        <v>145</v>
      </c>
      <c r="B208" s="86" t="s">
        <v>487</v>
      </c>
      <c r="C208" s="86"/>
      <c r="D208" s="93" t="s">
        <v>83</v>
      </c>
      <c r="E208" s="93"/>
      <c r="F208" s="86" t="s">
        <v>23</v>
      </c>
      <c r="G208" s="86"/>
      <c r="H208" s="18">
        <v>90000</v>
      </c>
      <c r="I208" s="22"/>
      <c r="J208" s="22">
        <v>5</v>
      </c>
      <c r="K208" s="22">
        <v>5</v>
      </c>
      <c r="L208" s="22"/>
      <c r="M208" s="11">
        <f t="shared" si="12"/>
        <v>10</v>
      </c>
      <c r="N208" s="19">
        <f t="shared" si="13"/>
        <v>0.83333333333333337</v>
      </c>
      <c r="O208" s="43">
        <v>1</v>
      </c>
      <c r="P208" s="8"/>
      <c r="Q208" s="8"/>
      <c r="R208" s="8"/>
      <c r="S208" s="8"/>
      <c r="T208" s="13">
        <f t="shared" si="14"/>
        <v>0</v>
      </c>
      <c r="U208" s="13">
        <f t="shared" si="15"/>
        <v>0</v>
      </c>
      <c r="V208" s="20"/>
    </row>
    <row r="209" spans="1:22" s="2" customFormat="1" ht="18.75" customHeight="1">
      <c r="A209" s="17"/>
      <c r="B209" s="86" t="s">
        <v>488</v>
      </c>
      <c r="C209" s="86"/>
      <c r="D209" s="93"/>
      <c r="E209" s="93"/>
      <c r="F209" s="86" t="s">
        <v>23</v>
      </c>
      <c r="G209" s="86"/>
      <c r="H209" s="18"/>
      <c r="I209" s="22"/>
      <c r="J209" s="22"/>
      <c r="K209" s="22"/>
      <c r="L209" s="22"/>
      <c r="M209" s="11"/>
      <c r="N209" s="19"/>
      <c r="O209" s="43"/>
      <c r="P209" s="8"/>
      <c r="Q209" s="8"/>
      <c r="R209" s="8"/>
      <c r="S209" s="8"/>
      <c r="T209" s="13"/>
      <c r="U209" s="13"/>
      <c r="V209" s="20"/>
    </row>
    <row r="210" spans="1:22" s="2" customFormat="1" ht="18.75" customHeight="1">
      <c r="A210" s="17"/>
      <c r="B210" s="98" t="s">
        <v>262</v>
      </c>
      <c r="C210" s="99"/>
      <c r="D210" s="100" t="s">
        <v>264</v>
      </c>
      <c r="E210" s="101"/>
      <c r="F210" s="98" t="s">
        <v>266</v>
      </c>
      <c r="G210" s="99"/>
      <c r="H210" s="18">
        <v>6600</v>
      </c>
      <c r="I210" s="22"/>
      <c r="J210" s="22">
        <v>1</v>
      </c>
      <c r="K210" s="22"/>
      <c r="L210" s="22"/>
      <c r="M210" s="11">
        <f t="shared" si="12"/>
        <v>1</v>
      </c>
      <c r="N210" s="19">
        <f t="shared" si="13"/>
        <v>8.3333333333333329E-2</v>
      </c>
      <c r="O210" s="43">
        <v>0</v>
      </c>
      <c r="P210" s="8"/>
      <c r="Q210" s="8"/>
      <c r="R210" s="8"/>
      <c r="S210" s="8"/>
      <c r="T210" s="13"/>
      <c r="U210" s="13"/>
      <c r="V210" s="20"/>
    </row>
    <row r="211" spans="1:22" s="2" customFormat="1" ht="18.75" customHeight="1">
      <c r="A211" s="17"/>
      <c r="B211" s="98" t="s">
        <v>263</v>
      </c>
      <c r="C211" s="99"/>
      <c r="D211" s="100" t="s">
        <v>265</v>
      </c>
      <c r="E211" s="101"/>
      <c r="F211" s="98" t="s">
        <v>261</v>
      </c>
      <c r="G211" s="99"/>
      <c r="H211" s="18">
        <v>22000</v>
      </c>
      <c r="I211" s="22"/>
      <c r="J211" s="22">
        <v>3</v>
      </c>
      <c r="K211" s="22"/>
      <c r="L211" s="22"/>
      <c r="M211" s="11">
        <f t="shared" si="12"/>
        <v>3</v>
      </c>
      <c r="N211" s="19">
        <f t="shared" si="13"/>
        <v>0.25</v>
      </c>
      <c r="O211" s="43">
        <v>0</v>
      </c>
      <c r="P211" s="8"/>
      <c r="Q211" s="8"/>
      <c r="R211" s="8"/>
      <c r="S211" s="8"/>
      <c r="T211" s="13"/>
      <c r="U211" s="13"/>
      <c r="V211" s="20"/>
    </row>
    <row r="212" spans="1:22" s="2" customFormat="1" ht="18.75" customHeight="1">
      <c r="A212" s="17"/>
      <c r="B212" s="98" t="s">
        <v>502</v>
      </c>
      <c r="C212" s="99"/>
      <c r="D212" s="100"/>
      <c r="E212" s="101"/>
      <c r="F212" s="98"/>
      <c r="G212" s="99"/>
      <c r="H212" s="18"/>
      <c r="I212" s="22"/>
      <c r="J212" s="22"/>
      <c r="K212" s="22"/>
      <c r="L212" s="22"/>
      <c r="M212" s="11"/>
      <c r="N212" s="19"/>
      <c r="O212" s="43"/>
      <c r="P212" s="8"/>
      <c r="Q212" s="8"/>
      <c r="R212" s="8"/>
      <c r="S212" s="8"/>
      <c r="T212" s="13"/>
      <c r="U212" s="13"/>
      <c r="V212" s="20"/>
    </row>
    <row r="213" spans="1:22" s="2" customFormat="1" ht="18.75" customHeight="1">
      <c r="A213" s="17"/>
      <c r="B213" s="98" t="s">
        <v>257</v>
      </c>
      <c r="C213" s="99"/>
      <c r="D213" s="100" t="s">
        <v>258</v>
      </c>
      <c r="E213" s="101"/>
      <c r="F213" s="98" t="s">
        <v>23</v>
      </c>
      <c r="G213" s="99"/>
      <c r="H213" s="18">
        <v>1500</v>
      </c>
      <c r="I213" s="22"/>
      <c r="J213" s="22">
        <v>20</v>
      </c>
      <c r="K213" s="22"/>
      <c r="L213" s="22">
        <v>10</v>
      </c>
      <c r="M213" s="11">
        <f t="shared" si="12"/>
        <v>30</v>
      </c>
      <c r="N213" s="19">
        <f t="shared" si="13"/>
        <v>2.5</v>
      </c>
      <c r="O213" s="45"/>
      <c r="P213" s="8"/>
      <c r="Q213" s="8"/>
      <c r="R213" s="8"/>
      <c r="S213" s="8"/>
      <c r="T213" s="13"/>
      <c r="U213" s="13"/>
      <c r="V213" s="20"/>
    </row>
    <row r="214" spans="1:22" s="2" customFormat="1" ht="18.75" customHeight="1">
      <c r="A214" s="17"/>
      <c r="B214" s="98" t="s">
        <v>257</v>
      </c>
      <c r="C214" s="99"/>
      <c r="D214" s="100" t="s">
        <v>259</v>
      </c>
      <c r="E214" s="101"/>
      <c r="F214" s="98" t="s">
        <v>23</v>
      </c>
      <c r="G214" s="99"/>
      <c r="H214" s="18">
        <v>1000</v>
      </c>
      <c r="I214" s="22"/>
      <c r="J214" s="22">
        <v>20</v>
      </c>
      <c r="K214" s="22"/>
      <c r="L214" s="22">
        <v>10</v>
      </c>
      <c r="M214" s="11">
        <f t="shared" si="12"/>
        <v>30</v>
      </c>
      <c r="N214" s="19">
        <f t="shared" si="13"/>
        <v>2.5</v>
      </c>
      <c r="O214" s="45"/>
      <c r="P214" s="8"/>
      <c r="Q214" s="8"/>
      <c r="R214" s="8"/>
      <c r="S214" s="8"/>
      <c r="T214" s="13"/>
      <c r="U214" s="13"/>
      <c r="V214" s="20"/>
    </row>
    <row r="215" spans="1:22" s="2" customFormat="1" ht="18.75" customHeight="1">
      <c r="A215" s="17"/>
      <c r="B215" s="98" t="s">
        <v>423</v>
      </c>
      <c r="C215" s="99"/>
      <c r="D215" s="100" t="s">
        <v>280</v>
      </c>
      <c r="E215" s="101"/>
      <c r="F215" s="98" t="s">
        <v>23</v>
      </c>
      <c r="G215" s="99"/>
      <c r="H215" s="18">
        <v>45000</v>
      </c>
      <c r="I215" s="22"/>
      <c r="J215" s="22"/>
      <c r="K215" s="22"/>
      <c r="L215" s="22">
        <v>2</v>
      </c>
      <c r="M215" s="11">
        <f t="shared" si="12"/>
        <v>2</v>
      </c>
      <c r="N215" s="19">
        <f t="shared" si="13"/>
        <v>0.16666666666666666</v>
      </c>
      <c r="O215" s="43">
        <v>3</v>
      </c>
      <c r="P215" s="8"/>
      <c r="Q215" s="8"/>
      <c r="R215" s="8"/>
      <c r="S215" s="8"/>
      <c r="T215" s="13"/>
      <c r="U215" s="13"/>
      <c r="V215" s="20"/>
    </row>
    <row r="216" spans="1:22" s="2" customFormat="1" ht="18.75" customHeight="1">
      <c r="A216" s="17">
        <v>146</v>
      </c>
      <c r="B216" s="86" t="s">
        <v>170</v>
      </c>
      <c r="C216" s="86"/>
      <c r="D216" s="93" t="s">
        <v>385</v>
      </c>
      <c r="E216" s="93"/>
      <c r="F216" s="86" t="s">
        <v>23</v>
      </c>
      <c r="G216" s="86"/>
      <c r="H216" s="22">
        <v>99000</v>
      </c>
      <c r="I216" s="22"/>
      <c r="J216" s="22"/>
      <c r="K216" s="22"/>
      <c r="L216" s="22"/>
      <c r="M216" s="11">
        <f t="shared" si="12"/>
        <v>0</v>
      </c>
      <c r="N216" s="19">
        <f t="shared" si="13"/>
        <v>0</v>
      </c>
      <c r="O216" s="43">
        <v>0</v>
      </c>
      <c r="P216" s="8"/>
      <c r="Q216" s="8"/>
      <c r="R216" s="8"/>
      <c r="S216" s="8"/>
      <c r="T216" s="13">
        <f t="shared" si="14"/>
        <v>0</v>
      </c>
      <c r="U216" s="13">
        <f t="shared" si="15"/>
        <v>0</v>
      </c>
      <c r="V216" s="20"/>
    </row>
    <row r="217" spans="1:22" s="2" customFormat="1" ht="18.75" customHeight="1">
      <c r="A217" s="17">
        <v>147</v>
      </c>
      <c r="B217" s="86" t="s">
        <v>171</v>
      </c>
      <c r="C217" s="86"/>
      <c r="D217" s="93" t="s">
        <v>386</v>
      </c>
      <c r="E217" s="93"/>
      <c r="F217" s="86" t="s">
        <v>23</v>
      </c>
      <c r="G217" s="86"/>
      <c r="H217" s="22">
        <v>88000</v>
      </c>
      <c r="I217" s="22"/>
      <c r="J217" s="22"/>
      <c r="K217" s="22"/>
      <c r="L217" s="22"/>
      <c r="M217" s="11">
        <f t="shared" si="12"/>
        <v>0</v>
      </c>
      <c r="N217" s="19">
        <f t="shared" si="13"/>
        <v>0</v>
      </c>
      <c r="O217" s="43">
        <v>0</v>
      </c>
      <c r="P217" s="8"/>
      <c r="Q217" s="8"/>
      <c r="R217" s="8"/>
      <c r="S217" s="8"/>
      <c r="T217" s="13">
        <f t="shared" si="14"/>
        <v>0</v>
      </c>
      <c r="U217" s="13">
        <f t="shared" si="15"/>
        <v>0</v>
      </c>
      <c r="V217" s="20"/>
    </row>
    <row r="218" spans="1:22" s="2" customFormat="1" ht="18.75" customHeight="1">
      <c r="A218" s="17">
        <v>148</v>
      </c>
      <c r="B218" s="86" t="s">
        <v>172</v>
      </c>
      <c r="C218" s="86"/>
      <c r="D218" s="93" t="s">
        <v>387</v>
      </c>
      <c r="E218" s="93"/>
      <c r="F218" s="86" t="s">
        <v>23</v>
      </c>
      <c r="G218" s="86"/>
      <c r="H218" s="22">
        <v>77000</v>
      </c>
      <c r="I218" s="22"/>
      <c r="J218" s="22"/>
      <c r="K218" s="22"/>
      <c r="L218" s="22"/>
      <c r="M218" s="11">
        <f t="shared" si="12"/>
        <v>0</v>
      </c>
      <c r="N218" s="19">
        <f t="shared" si="13"/>
        <v>0</v>
      </c>
      <c r="O218" s="43">
        <v>0</v>
      </c>
      <c r="P218" s="8"/>
      <c r="Q218" s="8"/>
      <c r="R218" s="8"/>
      <c r="S218" s="8"/>
      <c r="T218" s="13">
        <f t="shared" si="14"/>
        <v>0</v>
      </c>
      <c r="U218" s="13">
        <f t="shared" si="15"/>
        <v>0</v>
      </c>
      <c r="V218" s="20"/>
    </row>
    <row r="219" spans="1:22" s="2" customFormat="1" ht="18.75" customHeight="1">
      <c r="A219" s="17">
        <v>149</v>
      </c>
      <c r="B219" s="86" t="s">
        <v>219</v>
      </c>
      <c r="C219" s="86"/>
      <c r="D219" s="93" t="s">
        <v>220</v>
      </c>
      <c r="E219" s="93"/>
      <c r="F219" s="86" t="s">
        <v>23</v>
      </c>
      <c r="G219" s="86"/>
      <c r="H219" s="22">
        <v>13200</v>
      </c>
      <c r="I219" s="22">
        <v>10</v>
      </c>
      <c r="J219" s="22"/>
      <c r="K219" s="22"/>
      <c r="L219" s="22"/>
      <c r="M219" s="11">
        <f t="shared" si="12"/>
        <v>10</v>
      </c>
      <c r="N219" s="19">
        <f t="shared" si="13"/>
        <v>0.83333333333333337</v>
      </c>
      <c r="O219" s="43">
        <v>6</v>
      </c>
      <c r="P219" s="8"/>
      <c r="Q219" s="8"/>
      <c r="R219" s="8"/>
      <c r="S219" s="8"/>
      <c r="T219" s="13">
        <f>SUM(P219:S219)</f>
        <v>0</v>
      </c>
      <c r="U219" s="13">
        <f>T219*H219</f>
        <v>0</v>
      </c>
      <c r="V219" s="20"/>
    </row>
    <row r="220" spans="1:22" s="2" customFormat="1" ht="18.75" customHeight="1">
      <c r="A220" s="17"/>
      <c r="B220" s="98" t="s">
        <v>466</v>
      </c>
      <c r="C220" s="99"/>
      <c r="D220" s="100"/>
      <c r="E220" s="101"/>
      <c r="F220" s="98" t="s">
        <v>134</v>
      </c>
      <c r="G220" s="99"/>
      <c r="H220" s="22"/>
      <c r="I220" s="22"/>
      <c r="J220" s="22"/>
      <c r="K220" s="22"/>
      <c r="L220" s="22"/>
      <c r="M220" s="11"/>
      <c r="N220" s="19"/>
      <c r="O220" s="43">
        <v>3</v>
      </c>
      <c r="P220" s="8"/>
      <c r="Q220" s="8"/>
      <c r="R220" s="8"/>
      <c r="S220" s="8"/>
      <c r="T220" s="13"/>
      <c r="U220" s="13"/>
      <c r="V220" s="20"/>
    </row>
    <row r="221" spans="1:22" s="2" customFormat="1" ht="18.75" customHeight="1">
      <c r="A221" s="17">
        <v>151</v>
      </c>
      <c r="B221" s="94" t="s">
        <v>127</v>
      </c>
      <c r="C221" s="94"/>
      <c r="D221" s="93" t="s">
        <v>20</v>
      </c>
      <c r="E221" s="93"/>
      <c r="F221" s="86" t="s">
        <v>23</v>
      </c>
      <c r="G221" s="86"/>
      <c r="H221" s="21"/>
      <c r="I221" s="22"/>
      <c r="J221" s="22"/>
      <c r="K221" s="22"/>
      <c r="L221" s="22"/>
      <c r="M221" s="11">
        <f t="shared" si="12"/>
        <v>0</v>
      </c>
      <c r="N221" s="19">
        <f t="shared" si="13"/>
        <v>0</v>
      </c>
      <c r="O221" s="43">
        <v>0</v>
      </c>
      <c r="P221" s="8"/>
      <c r="Q221" s="8"/>
      <c r="R221" s="8"/>
      <c r="S221" s="8"/>
      <c r="T221" s="13">
        <f t="shared" si="14"/>
        <v>0</v>
      </c>
      <c r="U221" s="13">
        <f t="shared" si="15"/>
        <v>0</v>
      </c>
      <c r="V221" s="20"/>
    </row>
    <row r="222" spans="1:22" s="2" customFormat="1" ht="18.75" customHeight="1">
      <c r="A222" s="17">
        <v>152</v>
      </c>
      <c r="B222" s="94" t="s">
        <v>213</v>
      </c>
      <c r="C222" s="94"/>
      <c r="D222" s="93" t="s">
        <v>388</v>
      </c>
      <c r="E222" s="93"/>
      <c r="F222" s="86" t="s">
        <v>135</v>
      </c>
      <c r="G222" s="86"/>
      <c r="H222" s="21"/>
      <c r="I222" s="22"/>
      <c r="J222" s="22"/>
      <c r="K222" s="22"/>
      <c r="L222" s="22"/>
      <c r="M222" s="11">
        <f t="shared" si="12"/>
        <v>0</v>
      </c>
      <c r="N222" s="19">
        <f t="shared" si="13"/>
        <v>0</v>
      </c>
      <c r="O222" s="43">
        <v>1</v>
      </c>
      <c r="P222" s="8"/>
      <c r="Q222" s="8"/>
      <c r="R222" s="8"/>
      <c r="S222" s="8"/>
      <c r="T222" s="13">
        <f t="shared" si="14"/>
        <v>0</v>
      </c>
      <c r="U222" s="13">
        <f t="shared" si="15"/>
        <v>0</v>
      </c>
      <c r="V222" s="20"/>
    </row>
    <row r="223" spans="1:22" s="2" customFormat="1" ht="18.75" customHeight="1">
      <c r="A223" s="17">
        <v>153</v>
      </c>
      <c r="B223" s="88" t="s">
        <v>84</v>
      </c>
      <c r="C223" s="88"/>
      <c r="D223" s="87" t="s">
        <v>56</v>
      </c>
      <c r="E223" s="87"/>
      <c r="F223" s="88" t="s">
        <v>23</v>
      </c>
      <c r="G223" s="88"/>
      <c r="H223" s="21"/>
      <c r="I223" s="18"/>
      <c r="J223" s="18"/>
      <c r="K223" s="18"/>
      <c r="L223" s="18"/>
      <c r="M223" s="11">
        <f t="shared" si="12"/>
        <v>0</v>
      </c>
      <c r="N223" s="19">
        <f t="shared" si="13"/>
        <v>0</v>
      </c>
      <c r="O223" s="43">
        <v>0</v>
      </c>
      <c r="P223" s="8"/>
      <c r="Q223" s="8"/>
      <c r="R223" s="8"/>
      <c r="S223" s="8"/>
      <c r="T223" s="13">
        <f t="shared" si="14"/>
        <v>0</v>
      </c>
      <c r="U223" s="13">
        <f t="shared" si="15"/>
        <v>0</v>
      </c>
      <c r="V223" s="20"/>
    </row>
    <row r="224" spans="1:22" s="2" customFormat="1" ht="19.5" customHeight="1">
      <c r="A224" s="17">
        <v>155</v>
      </c>
      <c r="B224" s="86" t="s">
        <v>424</v>
      </c>
      <c r="C224" s="86"/>
      <c r="D224" s="93" t="s">
        <v>163</v>
      </c>
      <c r="E224" s="93"/>
      <c r="F224" s="86" t="s">
        <v>23</v>
      </c>
      <c r="G224" s="86"/>
      <c r="H224" s="21"/>
      <c r="I224" s="22"/>
      <c r="J224" s="22"/>
      <c r="K224" s="22"/>
      <c r="L224" s="22"/>
      <c r="M224" s="11">
        <f t="shared" si="12"/>
        <v>0</v>
      </c>
      <c r="N224" s="19">
        <f t="shared" si="13"/>
        <v>0</v>
      </c>
      <c r="O224" s="46">
        <v>5</v>
      </c>
      <c r="P224" s="8"/>
      <c r="Q224" s="8"/>
      <c r="R224" s="8"/>
      <c r="S224" s="8"/>
      <c r="T224" s="13">
        <f t="shared" si="14"/>
        <v>0</v>
      </c>
      <c r="U224" s="13">
        <f t="shared" si="15"/>
        <v>0</v>
      </c>
      <c r="V224" s="20"/>
    </row>
    <row r="225" spans="1:22" s="2" customFormat="1" ht="19.5" customHeight="1">
      <c r="A225" s="17"/>
      <c r="B225" s="98" t="s">
        <v>425</v>
      </c>
      <c r="C225" s="99"/>
      <c r="D225" s="100" t="s">
        <v>426</v>
      </c>
      <c r="E225" s="101"/>
      <c r="F225" s="98" t="s">
        <v>134</v>
      </c>
      <c r="G225" s="99"/>
      <c r="H225" s="18"/>
      <c r="I225" s="22"/>
      <c r="J225" s="22"/>
      <c r="K225" s="22"/>
      <c r="L225" s="22"/>
      <c r="M225" s="11"/>
      <c r="N225" s="19"/>
      <c r="O225" s="46">
        <v>17</v>
      </c>
      <c r="P225" s="8"/>
      <c r="Q225" s="8"/>
      <c r="R225" s="8"/>
      <c r="S225" s="8"/>
      <c r="T225" s="13"/>
      <c r="U225" s="13"/>
      <c r="V225" s="20"/>
    </row>
    <row r="226" spans="1:22" s="2" customFormat="1" ht="19.5" customHeight="1">
      <c r="A226" s="17">
        <v>156</v>
      </c>
      <c r="B226" s="88" t="s">
        <v>177</v>
      </c>
      <c r="C226" s="88"/>
      <c r="D226" s="87" t="s">
        <v>389</v>
      </c>
      <c r="E226" s="87"/>
      <c r="F226" s="88" t="s">
        <v>134</v>
      </c>
      <c r="G226" s="88"/>
      <c r="H226" s="18">
        <v>33000</v>
      </c>
      <c r="I226" s="18"/>
      <c r="J226" s="18"/>
      <c r="K226" s="18"/>
      <c r="L226" s="18"/>
      <c r="M226" s="11">
        <f t="shared" si="12"/>
        <v>0</v>
      </c>
      <c r="N226" s="19">
        <f t="shared" si="13"/>
        <v>0</v>
      </c>
      <c r="O226" s="46">
        <v>0</v>
      </c>
      <c r="P226" s="8"/>
      <c r="Q226" s="8"/>
      <c r="R226" s="8"/>
      <c r="S226" s="8"/>
      <c r="T226" s="13">
        <f t="shared" si="14"/>
        <v>0</v>
      </c>
      <c r="U226" s="13">
        <f t="shared" si="15"/>
        <v>0</v>
      </c>
      <c r="V226" s="20"/>
    </row>
    <row r="227" spans="1:22" s="2" customFormat="1" ht="19.5" customHeight="1">
      <c r="A227" s="17">
        <v>157</v>
      </c>
      <c r="B227" s="88" t="s">
        <v>149</v>
      </c>
      <c r="C227" s="88"/>
      <c r="D227" s="87" t="s">
        <v>256</v>
      </c>
      <c r="E227" s="87"/>
      <c r="F227" s="88" t="s">
        <v>14</v>
      </c>
      <c r="G227" s="88"/>
      <c r="H227" s="18">
        <v>5000</v>
      </c>
      <c r="I227" s="18"/>
      <c r="J227" s="18"/>
      <c r="K227" s="18"/>
      <c r="L227" s="18"/>
      <c r="M227" s="11">
        <f t="shared" si="12"/>
        <v>0</v>
      </c>
      <c r="N227" s="19">
        <f t="shared" si="13"/>
        <v>0</v>
      </c>
      <c r="O227" s="46">
        <v>0</v>
      </c>
      <c r="P227" s="8"/>
      <c r="Q227" s="8"/>
      <c r="R227" s="8"/>
      <c r="S227" s="8"/>
      <c r="T227" s="13">
        <f t="shared" si="14"/>
        <v>0</v>
      </c>
      <c r="U227" s="13">
        <f t="shared" si="15"/>
        <v>0</v>
      </c>
      <c r="V227" s="20"/>
    </row>
    <row r="228" spans="1:22" s="2" customFormat="1" ht="19.5" customHeight="1">
      <c r="A228" s="17">
        <v>158</v>
      </c>
      <c r="B228" s="114" t="s">
        <v>136</v>
      </c>
      <c r="C228" s="114"/>
      <c r="D228" s="87" t="s">
        <v>137</v>
      </c>
      <c r="E228" s="87"/>
      <c r="F228" s="88" t="s">
        <v>138</v>
      </c>
      <c r="G228" s="88"/>
      <c r="H228" s="18">
        <v>50000</v>
      </c>
      <c r="I228" s="18">
        <v>2</v>
      </c>
      <c r="J228" s="18"/>
      <c r="K228" s="18"/>
      <c r="L228" s="18"/>
      <c r="M228" s="11">
        <f t="shared" ref="M228:M261" si="16">I228+J228+K228+L228</f>
        <v>2</v>
      </c>
      <c r="N228" s="19">
        <f t="shared" ref="N228:N261" si="17">M228/12</f>
        <v>0.16666666666666666</v>
      </c>
      <c r="O228" s="46"/>
      <c r="P228" s="8"/>
      <c r="Q228" s="8"/>
      <c r="R228" s="8"/>
      <c r="S228" s="8"/>
      <c r="T228" s="13">
        <f t="shared" si="14"/>
        <v>0</v>
      </c>
      <c r="U228" s="13">
        <f t="shared" si="15"/>
        <v>0</v>
      </c>
      <c r="V228" s="20"/>
    </row>
    <row r="229" spans="1:22" s="2" customFormat="1" ht="19.5" customHeight="1">
      <c r="A229" s="17">
        <v>159</v>
      </c>
      <c r="B229" s="86" t="s">
        <v>289</v>
      </c>
      <c r="C229" s="86"/>
      <c r="D229" s="93" t="s">
        <v>87</v>
      </c>
      <c r="E229" s="93"/>
      <c r="F229" s="86" t="s">
        <v>97</v>
      </c>
      <c r="G229" s="86"/>
      <c r="H229" s="18">
        <v>3000</v>
      </c>
      <c r="I229" s="22"/>
      <c r="J229" s="22"/>
      <c r="K229" s="22"/>
      <c r="L229" s="22">
        <v>30</v>
      </c>
      <c r="M229" s="11">
        <f t="shared" si="16"/>
        <v>30</v>
      </c>
      <c r="N229" s="19">
        <f t="shared" si="17"/>
        <v>2.5</v>
      </c>
      <c r="O229" s="46"/>
      <c r="P229" s="8"/>
      <c r="Q229" s="8"/>
      <c r="R229" s="8"/>
      <c r="S229" s="8"/>
      <c r="T229" s="13">
        <f t="shared" si="14"/>
        <v>0</v>
      </c>
      <c r="U229" s="13">
        <f t="shared" si="15"/>
        <v>0</v>
      </c>
      <c r="V229" s="20"/>
    </row>
    <row r="230" spans="1:22" s="2" customFormat="1" ht="19.5" customHeight="1">
      <c r="A230" s="17">
        <v>160</v>
      </c>
      <c r="B230" s="88" t="s">
        <v>74</v>
      </c>
      <c r="C230" s="88"/>
      <c r="D230" s="87" t="s">
        <v>427</v>
      </c>
      <c r="E230" s="87"/>
      <c r="F230" s="88" t="s">
        <v>23</v>
      </c>
      <c r="G230" s="88"/>
      <c r="H230" s="22">
        <v>80000</v>
      </c>
      <c r="I230" s="22"/>
      <c r="J230" s="22"/>
      <c r="K230" s="22"/>
      <c r="L230" s="22"/>
      <c r="M230" s="11">
        <f t="shared" si="16"/>
        <v>0</v>
      </c>
      <c r="N230" s="19">
        <f t="shared" si="17"/>
        <v>0</v>
      </c>
      <c r="O230" s="46">
        <v>9</v>
      </c>
      <c r="P230" s="8"/>
      <c r="Q230" s="8"/>
      <c r="R230" s="8"/>
      <c r="S230" s="8"/>
      <c r="T230" s="13">
        <f t="shared" si="14"/>
        <v>0</v>
      </c>
      <c r="U230" s="13">
        <f t="shared" si="15"/>
        <v>0</v>
      </c>
      <c r="V230" s="20"/>
    </row>
    <row r="231" spans="1:22" s="2" customFormat="1" ht="19.5" customHeight="1">
      <c r="A231" s="17">
        <v>168</v>
      </c>
      <c r="B231" s="88" t="s">
        <v>88</v>
      </c>
      <c r="C231" s="88"/>
      <c r="D231" s="87" t="s">
        <v>89</v>
      </c>
      <c r="E231" s="87"/>
      <c r="F231" s="88" t="s">
        <v>23</v>
      </c>
      <c r="G231" s="88"/>
      <c r="H231" s="21"/>
      <c r="I231" s="18"/>
      <c r="J231" s="18"/>
      <c r="K231" s="18"/>
      <c r="L231" s="18"/>
      <c r="M231" s="11">
        <f t="shared" si="16"/>
        <v>0</v>
      </c>
      <c r="N231" s="19">
        <f t="shared" si="17"/>
        <v>0</v>
      </c>
      <c r="O231" s="46">
        <v>0</v>
      </c>
      <c r="P231" s="8"/>
      <c r="Q231" s="8"/>
      <c r="R231" s="8"/>
      <c r="S231" s="8"/>
      <c r="T231" s="13">
        <f t="shared" si="14"/>
        <v>0</v>
      </c>
      <c r="U231" s="13">
        <f t="shared" si="15"/>
        <v>0</v>
      </c>
      <c r="V231" s="20"/>
    </row>
    <row r="232" spans="1:22" s="2" customFormat="1" ht="19.5" customHeight="1">
      <c r="A232" s="17">
        <v>169</v>
      </c>
      <c r="B232" s="88" t="s">
        <v>90</v>
      </c>
      <c r="C232" s="88"/>
      <c r="D232" s="87" t="s">
        <v>26</v>
      </c>
      <c r="E232" s="87"/>
      <c r="F232" s="88" t="s">
        <v>23</v>
      </c>
      <c r="G232" s="88"/>
      <c r="H232" s="18">
        <v>10000</v>
      </c>
      <c r="I232" s="18"/>
      <c r="J232" s="18"/>
      <c r="K232" s="18"/>
      <c r="L232" s="18"/>
      <c r="M232" s="11">
        <f t="shared" si="16"/>
        <v>0</v>
      </c>
      <c r="N232" s="19">
        <f t="shared" si="17"/>
        <v>0</v>
      </c>
      <c r="O232" s="43">
        <v>75</v>
      </c>
      <c r="P232" s="8"/>
      <c r="Q232" s="8"/>
      <c r="R232" s="8"/>
      <c r="S232" s="8"/>
      <c r="T232" s="13">
        <f t="shared" si="14"/>
        <v>0</v>
      </c>
      <c r="U232" s="13">
        <f t="shared" si="15"/>
        <v>0</v>
      </c>
      <c r="V232" s="20"/>
    </row>
    <row r="233" spans="1:22" s="2" customFormat="1" ht="19.5" customHeight="1">
      <c r="A233" s="17">
        <v>170</v>
      </c>
      <c r="B233" s="88" t="s">
        <v>225</v>
      </c>
      <c r="C233" s="88"/>
      <c r="D233" s="87" t="s">
        <v>226</v>
      </c>
      <c r="E233" s="87"/>
      <c r="F233" s="88" t="s">
        <v>23</v>
      </c>
      <c r="G233" s="88"/>
      <c r="H233" s="18">
        <v>28000</v>
      </c>
      <c r="I233" s="18">
        <v>5</v>
      </c>
      <c r="J233" s="18"/>
      <c r="K233" s="18"/>
      <c r="L233" s="18"/>
      <c r="M233" s="11">
        <f t="shared" si="16"/>
        <v>5</v>
      </c>
      <c r="N233" s="19">
        <f t="shared" si="17"/>
        <v>0.41666666666666669</v>
      </c>
      <c r="O233" s="43">
        <v>7</v>
      </c>
      <c r="P233" s="8"/>
      <c r="Q233" s="8"/>
      <c r="R233" s="8"/>
      <c r="S233" s="8"/>
      <c r="T233" s="13">
        <f>SUM(P233:S233)</f>
        <v>0</v>
      </c>
      <c r="U233" s="13">
        <f>T233*H233</f>
        <v>0</v>
      </c>
      <c r="V233" s="20"/>
    </row>
    <row r="234" spans="1:22" s="2" customFormat="1" ht="19.5" customHeight="1">
      <c r="A234" s="17"/>
      <c r="B234" s="91" t="s">
        <v>467</v>
      </c>
      <c r="C234" s="92"/>
      <c r="D234" s="89"/>
      <c r="E234" s="90"/>
      <c r="F234" s="91"/>
      <c r="G234" s="92"/>
      <c r="H234" s="18"/>
      <c r="I234" s="18"/>
      <c r="J234" s="18"/>
      <c r="K234" s="18"/>
      <c r="L234" s="18"/>
      <c r="M234" s="11"/>
      <c r="N234" s="19"/>
      <c r="O234" s="43"/>
      <c r="P234" s="8"/>
      <c r="Q234" s="8"/>
      <c r="R234" s="8"/>
      <c r="S234" s="8"/>
      <c r="T234" s="13"/>
      <c r="U234" s="13"/>
      <c r="V234" s="20"/>
    </row>
    <row r="235" spans="1:22" s="2" customFormat="1" ht="19.5" customHeight="1">
      <c r="A235" s="17">
        <v>171</v>
      </c>
      <c r="B235" s="88" t="s">
        <v>91</v>
      </c>
      <c r="C235" s="88"/>
      <c r="D235" s="87" t="s">
        <v>10</v>
      </c>
      <c r="E235" s="87"/>
      <c r="F235" s="88" t="s">
        <v>14</v>
      </c>
      <c r="G235" s="88"/>
      <c r="H235" s="18">
        <v>20000</v>
      </c>
      <c r="I235" s="18">
        <v>12</v>
      </c>
      <c r="J235" s="18"/>
      <c r="K235" s="18"/>
      <c r="L235" s="18"/>
      <c r="M235" s="11">
        <f t="shared" si="16"/>
        <v>12</v>
      </c>
      <c r="N235" s="19">
        <f t="shared" si="17"/>
        <v>1</v>
      </c>
      <c r="O235" s="43">
        <v>4</v>
      </c>
      <c r="P235" s="8"/>
      <c r="Q235" s="11"/>
      <c r="R235" s="11"/>
      <c r="S235" s="11"/>
      <c r="T235" s="13">
        <f t="shared" si="14"/>
        <v>0</v>
      </c>
      <c r="U235" s="13">
        <f t="shared" si="15"/>
        <v>0</v>
      </c>
      <c r="V235" s="20"/>
    </row>
    <row r="236" spans="1:22" s="2" customFormat="1" ht="19.5" customHeight="1">
      <c r="A236" s="17">
        <v>172</v>
      </c>
      <c r="B236" s="88" t="s">
        <v>9</v>
      </c>
      <c r="C236" s="88"/>
      <c r="D236" s="87" t="s">
        <v>40</v>
      </c>
      <c r="E236" s="87"/>
      <c r="F236" s="88" t="s">
        <v>14</v>
      </c>
      <c r="G236" s="88"/>
      <c r="H236" s="18">
        <v>60000</v>
      </c>
      <c r="I236" s="18">
        <v>6</v>
      </c>
      <c r="J236" s="18"/>
      <c r="K236" s="18"/>
      <c r="L236" s="18"/>
      <c r="M236" s="11">
        <f t="shared" si="16"/>
        <v>6</v>
      </c>
      <c r="N236" s="19">
        <f t="shared" si="17"/>
        <v>0.5</v>
      </c>
      <c r="O236" s="47">
        <v>11</v>
      </c>
      <c r="P236" s="8"/>
      <c r="Q236" s="11"/>
      <c r="R236" s="11"/>
      <c r="S236" s="11"/>
      <c r="T236" s="13">
        <f t="shared" si="14"/>
        <v>0</v>
      </c>
      <c r="U236" s="13">
        <f t="shared" si="15"/>
        <v>0</v>
      </c>
      <c r="V236" s="20"/>
    </row>
    <row r="237" spans="1:22" s="2" customFormat="1" ht="19.5" customHeight="1">
      <c r="A237" s="17">
        <v>173</v>
      </c>
      <c r="B237" s="88" t="s">
        <v>166</v>
      </c>
      <c r="C237" s="88"/>
      <c r="D237" s="87" t="s">
        <v>390</v>
      </c>
      <c r="E237" s="87"/>
      <c r="F237" s="88" t="s">
        <v>14</v>
      </c>
      <c r="G237" s="88"/>
      <c r="H237" s="18">
        <v>40000</v>
      </c>
      <c r="I237" s="18">
        <v>10</v>
      </c>
      <c r="J237" s="18"/>
      <c r="K237" s="18"/>
      <c r="L237" s="18"/>
      <c r="M237" s="11">
        <f t="shared" si="16"/>
        <v>10</v>
      </c>
      <c r="N237" s="19">
        <f t="shared" si="17"/>
        <v>0.83333333333333337</v>
      </c>
      <c r="O237" s="47">
        <v>8</v>
      </c>
      <c r="P237" s="8"/>
      <c r="Q237" s="11"/>
      <c r="R237" s="11"/>
      <c r="S237" s="11"/>
      <c r="T237" s="13">
        <f t="shared" si="14"/>
        <v>0</v>
      </c>
      <c r="U237" s="13">
        <f t="shared" si="15"/>
        <v>0</v>
      </c>
      <c r="V237" s="20"/>
    </row>
    <row r="238" spans="1:22" s="2" customFormat="1" ht="19.5" customHeight="1">
      <c r="A238" s="17"/>
      <c r="B238" s="91" t="s">
        <v>432</v>
      </c>
      <c r="C238" s="92"/>
      <c r="D238" s="89" t="s">
        <v>433</v>
      </c>
      <c r="E238" s="90"/>
      <c r="F238" s="91" t="s">
        <v>23</v>
      </c>
      <c r="G238" s="92"/>
      <c r="H238" s="18"/>
      <c r="I238" s="18"/>
      <c r="J238" s="18"/>
      <c r="K238" s="18"/>
      <c r="L238" s="18"/>
      <c r="M238" s="11"/>
      <c r="N238" s="19"/>
      <c r="O238" s="47">
        <v>2</v>
      </c>
      <c r="P238" s="8"/>
      <c r="Q238" s="11"/>
      <c r="R238" s="11"/>
      <c r="S238" s="11"/>
      <c r="T238" s="13"/>
      <c r="U238" s="13"/>
      <c r="V238" s="20"/>
    </row>
    <row r="239" spans="1:22" s="2" customFormat="1" ht="19.5" customHeight="1">
      <c r="A239" s="17">
        <v>174</v>
      </c>
      <c r="B239" s="87" t="s">
        <v>431</v>
      </c>
      <c r="C239" s="87"/>
      <c r="D239" s="87" t="s">
        <v>434</v>
      </c>
      <c r="E239" s="87"/>
      <c r="F239" s="88" t="s">
        <v>23</v>
      </c>
      <c r="G239" s="88"/>
      <c r="H239" s="18">
        <v>40000</v>
      </c>
      <c r="I239" s="18"/>
      <c r="J239" s="18"/>
      <c r="K239" s="18"/>
      <c r="L239" s="18"/>
      <c r="M239" s="11">
        <f t="shared" si="16"/>
        <v>0</v>
      </c>
      <c r="N239" s="19">
        <f t="shared" si="17"/>
        <v>0</v>
      </c>
      <c r="O239" s="43">
        <v>30</v>
      </c>
      <c r="P239" s="8"/>
      <c r="Q239" s="11"/>
      <c r="R239" s="8"/>
      <c r="S239" s="8"/>
      <c r="T239" s="13">
        <f t="shared" si="14"/>
        <v>0</v>
      </c>
      <c r="U239" s="13">
        <f t="shared" si="15"/>
        <v>0</v>
      </c>
      <c r="V239" s="20"/>
    </row>
    <row r="240" spans="1:22" s="2" customFormat="1" ht="19.5" customHeight="1">
      <c r="A240" s="17">
        <v>175</v>
      </c>
      <c r="B240" s="87" t="s">
        <v>428</v>
      </c>
      <c r="C240" s="87"/>
      <c r="D240" s="87" t="s">
        <v>13</v>
      </c>
      <c r="E240" s="87"/>
      <c r="F240" s="88" t="s">
        <v>14</v>
      </c>
      <c r="G240" s="88"/>
      <c r="H240" s="18">
        <v>35000</v>
      </c>
      <c r="I240" s="18"/>
      <c r="J240" s="18"/>
      <c r="K240" s="18"/>
      <c r="L240" s="18"/>
      <c r="M240" s="11">
        <f t="shared" si="16"/>
        <v>0</v>
      </c>
      <c r="N240" s="19">
        <f t="shared" si="17"/>
        <v>0</v>
      </c>
      <c r="O240" s="43">
        <v>5</v>
      </c>
      <c r="P240" s="8"/>
      <c r="Q240" s="11"/>
      <c r="R240" s="8"/>
      <c r="S240" s="8"/>
      <c r="T240" s="13">
        <f t="shared" si="14"/>
        <v>0</v>
      </c>
      <c r="U240" s="13">
        <f t="shared" si="15"/>
        <v>0</v>
      </c>
      <c r="V240" s="20"/>
    </row>
    <row r="241" spans="1:22" s="2" customFormat="1" ht="19.5" customHeight="1">
      <c r="A241" s="17">
        <v>176</v>
      </c>
      <c r="B241" s="86" t="s">
        <v>41</v>
      </c>
      <c r="C241" s="86"/>
      <c r="D241" s="93" t="s">
        <v>42</v>
      </c>
      <c r="E241" s="93"/>
      <c r="F241" s="86" t="s">
        <v>14</v>
      </c>
      <c r="G241" s="86"/>
      <c r="H241" s="22">
        <v>40000</v>
      </c>
      <c r="I241" s="22"/>
      <c r="J241" s="22"/>
      <c r="K241" s="22"/>
      <c r="L241" s="22"/>
      <c r="M241" s="11">
        <f t="shared" si="16"/>
        <v>0</v>
      </c>
      <c r="N241" s="19">
        <f t="shared" si="17"/>
        <v>0</v>
      </c>
      <c r="O241" s="43">
        <v>4</v>
      </c>
      <c r="P241" s="8"/>
      <c r="Q241" s="11"/>
      <c r="R241" s="8"/>
      <c r="S241" s="8"/>
      <c r="T241" s="13">
        <f t="shared" si="14"/>
        <v>0</v>
      </c>
      <c r="U241" s="13">
        <f t="shared" si="15"/>
        <v>0</v>
      </c>
      <c r="V241" s="20"/>
    </row>
    <row r="242" spans="1:22" s="2" customFormat="1" ht="19.5" customHeight="1">
      <c r="A242" s="17">
        <v>177</v>
      </c>
      <c r="B242" s="88" t="s">
        <v>49</v>
      </c>
      <c r="C242" s="88"/>
      <c r="D242" s="87" t="s">
        <v>12</v>
      </c>
      <c r="E242" s="87"/>
      <c r="F242" s="88" t="s">
        <v>14</v>
      </c>
      <c r="G242" s="88"/>
      <c r="H242" s="18">
        <v>75000</v>
      </c>
      <c r="I242" s="18">
        <v>3</v>
      </c>
      <c r="J242" s="18"/>
      <c r="K242" s="18"/>
      <c r="L242" s="18"/>
      <c r="M242" s="11">
        <f t="shared" si="16"/>
        <v>3</v>
      </c>
      <c r="N242" s="19">
        <f t="shared" si="17"/>
        <v>0.25</v>
      </c>
      <c r="O242" s="43">
        <v>12</v>
      </c>
      <c r="P242" s="8"/>
      <c r="Q242" s="11"/>
      <c r="R242" s="8"/>
      <c r="S242" s="8"/>
      <c r="T242" s="13">
        <f t="shared" si="14"/>
        <v>0</v>
      </c>
      <c r="U242" s="13">
        <f t="shared" si="15"/>
        <v>0</v>
      </c>
      <c r="V242" s="20"/>
    </row>
    <row r="243" spans="1:22" s="2" customFormat="1" ht="19.5" customHeight="1">
      <c r="A243" s="17">
        <v>178</v>
      </c>
      <c r="B243" s="88" t="s">
        <v>154</v>
      </c>
      <c r="C243" s="88"/>
      <c r="D243" s="87" t="s">
        <v>391</v>
      </c>
      <c r="E243" s="87"/>
      <c r="F243" s="88" t="s">
        <v>14</v>
      </c>
      <c r="G243" s="88"/>
      <c r="H243" s="18">
        <v>35000</v>
      </c>
      <c r="I243" s="18"/>
      <c r="J243" s="18"/>
      <c r="K243" s="18"/>
      <c r="L243" s="18"/>
      <c r="M243" s="11">
        <f t="shared" si="16"/>
        <v>0</v>
      </c>
      <c r="N243" s="19">
        <f t="shared" si="17"/>
        <v>0</v>
      </c>
      <c r="O243" s="43">
        <v>5</v>
      </c>
      <c r="P243" s="8"/>
      <c r="Q243" s="11"/>
      <c r="R243" s="8"/>
      <c r="S243" s="8"/>
      <c r="T243" s="13">
        <f t="shared" si="14"/>
        <v>0</v>
      </c>
      <c r="U243" s="13">
        <f t="shared" si="15"/>
        <v>0</v>
      </c>
      <c r="V243" s="20"/>
    </row>
    <row r="244" spans="1:22" s="2" customFormat="1" ht="19.5" customHeight="1">
      <c r="A244" s="17">
        <v>179</v>
      </c>
      <c r="B244" s="88" t="s">
        <v>178</v>
      </c>
      <c r="C244" s="88"/>
      <c r="D244" s="87" t="s">
        <v>392</v>
      </c>
      <c r="E244" s="87"/>
      <c r="F244" s="88" t="s">
        <v>14</v>
      </c>
      <c r="G244" s="88"/>
      <c r="H244" s="18">
        <v>66000</v>
      </c>
      <c r="I244" s="18"/>
      <c r="J244" s="18"/>
      <c r="K244" s="18"/>
      <c r="L244" s="18"/>
      <c r="M244" s="11">
        <f t="shared" si="16"/>
        <v>0</v>
      </c>
      <c r="N244" s="19">
        <f t="shared" si="17"/>
        <v>0</v>
      </c>
      <c r="O244" s="43">
        <v>3</v>
      </c>
      <c r="P244" s="8"/>
      <c r="Q244" s="11"/>
      <c r="R244" s="8"/>
      <c r="S244" s="8"/>
      <c r="T244" s="13">
        <f t="shared" si="14"/>
        <v>0</v>
      </c>
      <c r="U244" s="13">
        <f t="shared" si="15"/>
        <v>0</v>
      </c>
      <c r="V244" s="20"/>
    </row>
    <row r="245" spans="1:22" s="2" customFormat="1" ht="19.5" customHeight="1">
      <c r="A245" s="17">
        <v>180</v>
      </c>
      <c r="B245" s="88" t="s">
        <v>167</v>
      </c>
      <c r="C245" s="88"/>
      <c r="D245" s="87" t="s">
        <v>393</v>
      </c>
      <c r="E245" s="87"/>
      <c r="F245" s="88" t="s">
        <v>134</v>
      </c>
      <c r="G245" s="88"/>
      <c r="H245" s="18">
        <v>3500</v>
      </c>
      <c r="I245" s="18"/>
      <c r="J245" s="18"/>
      <c r="K245" s="18"/>
      <c r="L245" s="18"/>
      <c r="M245" s="11">
        <f t="shared" si="16"/>
        <v>0</v>
      </c>
      <c r="N245" s="19">
        <f t="shared" si="17"/>
        <v>0</v>
      </c>
      <c r="O245" s="43">
        <v>17</v>
      </c>
      <c r="P245" s="8"/>
      <c r="Q245" s="11"/>
      <c r="R245" s="8"/>
      <c r="S245" s="8"/>
      <c r="T245" s="13">
        <f t="shared" si="14"/>
        <v>0</v>
      </c>
      <c r="U245" s="13">
        <f t="shared" si="15"/>
        <v>0</v>
      </c>
      <c r="V245" s="20"/>
    </row>
    <row r="246" spans="1:22" s="2" customFormat="1" ht="18.75" customHeight="1">
      <c r="A246" s="17">
        <v>181</v>
      </c>
      <c r="B246" s="86" t="s">
        <v>181</v>
      </c>
      <c r="C246" s="86"/>
      <c r="D246" s="94" t="s">
        <v>394</v>
      </c>
      <c r="E246" s="94"/>
      <c r="F246" s="88" t="s">
        <v>179</v>
      </c>
      <c r="G246" s="88"/>
      <c r="H246" s="18">
        <v>1100</v>
      </c>
      <c r="I246" s="18">
        <v>16</v>
      </c>
      <c r="J246" s="18"/>
      <c r="K246" s="18"/>
      <c r="L246" s="18"/>
      <c r="M246" s="11">
        <f t="shared" si="16"/>
        <v>16</v>
      </c>
      <c r="N246" s="19">
        <f t="shared" si="17"/>
        <v>1.3333333333333333</v>
      </c>
      <c r="O246" s="43">
        <v>3</v>
      </c>
      <c r="P246" s="8"/>
      <c r="Q246" s="11"/>
      <c r="R246" s="8"/>
      <c r="S246" s="8"/>
      <c r="T246" s="13">
        <f t="shared" si="14"/>
        <v>0</v>
      </c>
      <c r="U246" s="13">
        <f t="shared" si="15"/>
        <v>0</v>
      </c>
      <c r="V246" s="20"/>
    </row>
    <row r="247" spans="1:22" s="2" customFormat="1" ht="15.75" customHeight="1">
      <c r="A247" s="17">
        <v>182</v>
      </c>
      <c r="B247" s="88" t="s">
        <v>113</v>
      </c>
      <c r="C247" s="88"/>
      <c r="D247" s="87" t="s">
        <v>395</v>
      </c>
      <c r="E247" s="87"/>
      <c r="F247" s="88" t="s">
        <v>180</v>
      </c>
      <c r="G247" s="88"/>
      <c r="H247" s="18">
        <v>1000</v>
      </c>
      <c r="I247" s="18"/>
      <c r="J247" s="18"/>
      <c r="K247" s="18"/>
      <c r="L247" s="18"/>
      <c r="M247" s="11">
        <f t="shared" si="16"/>
        <v>0</v>
      </c>
      <c r="N247" s="19">
        <f t="shared" si="17"/>
        <v>0</v>
      </c>
      <c r="O247" s="43">
        <v>2</v>
      </c>
      <c r="P247" s="8"/>
      <c r="Q247" s="11"/>
      <c r="R247" s="8"/>
      <c r="S247" s="8"/>
      <c r="T247" s="13">
        <f t="shared" si="14"/>
        <v>0</v>
      </c>
      <c r="U247" s="13">
        <f t="shared" si="15"/>
        <v>0</v>
      </c>
      <c r="V247" s="20"/>
    </row>
    <row r="248" spans="1:22" s="2" customFormat="1" ht="18.75" customHeight="1">
      <c r="A248" s="17">
        <v>183</v>
      </c>
      <c r="B248" s="86" t="s">
        <v>184</v>
      </c>
      <c r="C248" s="86"/>
      <c r="D248" s="94" t="s">
        <v>396</v>
      </c>
      <c r="E248" s="94"/>
      <c r="F248" s="88" t="s">
        <v>134</v>
      </c>
      <c r="G248" s="88"/>
      <c r="H248" s="18">
        <v>1400</v>
      </c>
      <c r="I248" s="18"/>
      <c r="J248" s="18"/>
      <c r="K248" s="18"/>
      <c r="L248" s="18"/>
      <c r="M248" s="11">
        <f t="shared" si="16"/>
        <v>0</v>
      </c>
      <c r="N248" s="19">
        <f t="shared" si="17"/>
        <v>0</v>
      </c>
      <c r="O248" s="43">
        <v>7</v>
      </c>
      <c r="P248" s="8"/>
      <c r="Q248" s="11"/>
      <c r="R248" s="8"/>
      <c r="S248" s="8"/>
      <c r="T248" s="13">
        <f t="shared" si="14"/>
        <v>0</v>
      </c>
      <c r="U248" s="13">
        <f t="shared" si="15"/>
        <v>0</v>
      </c>
      <c r="V248" s="20"/>
    </row>
    <row r="249" spans="1:22" s="2" customFormat="1" ht="18.75" customHeight="1">
      <c r="A249" s="17">
        <v>184</v>
      </c>
      <c r="B249" s="86" t="s">
        <v>183</v>
      </c>
      <c r="C249" s="86"/>
      <c r="D249" s="94" t="s">
        <v>397</v>
      </c>
      <c r="E249" s="94"/>
      <c r="F249" s="88" t="s">
        <v>180</v>
      </c>
      <c r="G249" s="88"/>
      <c r="H249" s="18">
        <v>8800</v>
      </c>
      <c r="I249" s="18"/>
      <c r="J249" s="18"/>
      <c r="K249" s="18"/>
      <c r="L249" s="18"/>
      <c r="M249" s="11">
        <f t="shared" si="16"/>
        <v>0</v>
      </c>
      <c r="N249" s="19">
        <f t="shared" si="17"/>
        <v>0</v>
      </c>
      <c r="O249" s="43">
        <v>6</v>
      </c>
      <c r="P249" s="8"/>
      <c r="Q249" s="11"/>
      <c r="R249" s="8"/>
      <c r="S249" s="8"/>
      <c r="T249" s="13">
        <f t="shared" si="14"/>
        <v>0</v>
      </c>
      <c r="U249" s="13">
        <f t="shared" si="15"/>
        <v>0</v>
      </c>
      <c r="V249" s="20"/>
    </row>
    <row r="250" spans="1:22" s="2" customFormat="1" ht="18.75" customHeight="1">
      <c r="A250" s="17">
        <v>185</v>
      </c>
      <c r="B250" s="86" t="s">
        <v>185</v>
      </c>
      <c r="C250" s="86"/>
      <c r="D250" s="94" t="s">
        <v>398</v>
      </c>
      <c r="E250" s="94"/>
      <c r="F250" s="88" t="s">
        <v>180</v>
      </c>
      <c r="G250" s="88"/>
      <c r="H250" s="18">
        <v>2500</v>
      </c>
      <c r="I250" s="18"/>
      <c r="J250" s="18"/>
      <c r="K250" s="18"/>
      <c r="L250" s="18"/>
      <c r="M250" s="11">
        <f t="shared" si="16"/>
        <v>0</v>
      </c>
      <c r="N250" s="19">
        <f t="shared" si="17"/>
        <v>0</v>
      </c>
      <c r="O250" s="43">
        <v>4</v>
      </c>
      <c r="P250" s="8"/>
      <c r="Q250" s="11"/>
      <c r="R250" s="8"/>
      <c r="S250" s="8"/>
      <c r="T250" s="13">
        <f t="shared" si="14"/>
        <v>0</v>
      </c>
      <c r="U250" s="13">
        <f t="shared" si="15"/>
        <v>0</v>
      </c>
      <c r="V250" s="20"/>
    </row>
    <row r="251" spans="1:22" s="2" customFormat="1" ht="18.75" customHeight="1">
      <c r="A251" s="17">
        <v>186</v>
      </c>
      <c r="B251" s="86" t="s">
        <v>186</v>
      </c>
      <c r="C251" s="86"/>
      <c r="D251" s="94" t="s">
        <v>399</v>
      </c>
      <c r="E251" s="94"/>
      <c r="F251" s="88" t="s">
        <v>180</v>
      </c>
      <c r="G251" s="88"/>
      <c r="H251" s="18">
        <v>3600</v>
      </c>
      <c r="I251" s="18"/>
      <c r="J251" s="18"/>
      <c r="K251" s="18"/>
      <c r="L251" s="18"/>
      <c r="M251" s="11">
        <f t="shared" si="16"/>
        <v>0</v>
      </c>
      <c r="N251" s="19">
        <f t="shared" si="17"/>
        <v>0</v>
      </c>
      <c r="O251" s="43">
        <v>10</v>
      </c>
      <c r="P251" s="8"/>
      <c r="Q251" s="11"/>
      <c r="R251" s="8"/>
      <c r="S251" s="8"/>
      <c r="T251" s="13">
        <f t="shared" si="14"/>
        <v>0</v>
      </c>
      <c r="U251" s="13">
        <f t="shared" si="15"/>
        <v>0</v>
      </c>
      <c r="V251" s="20"/>
    </row>
    <row r="252" spans="1:22" s="2" customFormat="1" ht="18.75" customHeight="1">
      <c r="A252" s="17">
        <v>187</v>
      </c>
      <c r="B252" s="113" t="s">
        <v>94</v>
      </c>
      <c r="C252" s="113"/>
      <c r="D252" s="94" t="s">
        <v>182</v>
      </c>
      <c r="E252" s="94"/>
      <c r="F252" s="86" t="s">
        <v>180</v>
      </c>
      <c r="G252" s="86"/>
      <c r="H252" s="22">
        <v>6800</v>
      </c>
      <c r="I252" s="22"/>
      <c r="J252" s="22"/>
      <c r="K252" s="22"/>
      <c r="L252" s="22"/>
      <c r="M252" s="11">
        <f t="shared" si="16"/>
        <v>0</v>
      </c>
      <c r="N252" s="19">
        <f t="shared" si="17"/>
        <v>0</v>
      </c>
      <c r="O252" s="43">
        <v>10</v>
      </c>
      <c r="P252" s="8"/>
      <c r="Q252" s="11"/>
      <c r="R252" s="8"/>
      <c r="S252" s="8"/>
      <c r="T252" s="13">
        <f t="shared" si="14"/>
        <v>0</v>
      </c>
      <c r="U252" s="13">
        <f t="shared" si="15"/>
        <v>0</v>
      </c>
      <c r="V252" s="20"/>
    </row>
    <row r="253" spans="1:22" s="2" customFormat="1" ht="19.5" customHeight="1">
      <c r="A253" s="17">
        <v>188</v>
      </c>
      <c r="B253" s="88" t="s">
        <v>85</v>
      </c>
      <c r="C253" s="88"/>
      <c r="D253" s="87" t="s">
        <v>86</v>
      </c>
      <c r="E253" s="87"/>
      <c r="F253" s="88" t="s">
        <v>14</v>
      </c>
      <c r="G253" s="88"/>
      <c r="H253" s="18">
        <v>3900</v>
      </c>
      <c r="I253" s="18">
        <v>2</v>
      </c>
      <c r="J253" s="18"/>
      <c r="K253" s="18"/>
      <c r="L253" s="18"/>
      <c r="M253" s="11">
        <f t="shared" si="16"/>
        <v>2</v>
      </c>
      <c r="N253" s="19">
        <f t="shared" si="17"/>
        <v>0.16666666666666666</v>
      </c>
      <c r="O253" s="46">
        <v>24</v>
      </c>
      <c r="P253" s="8"/>
      <c r="Q253" s="11"/>
      <c r="R253" s="8"/>
      <c r="S253" s="8"/>
      <c r="T253" s="13">
        <f t="shared" si="14"/>
        <v>0</v>
      </c>
      <c r="U253" s="13">
        <f t="shared" si="15"/>
        <v>0</v>
      </c>
      <c r="V253" s="20"/>
    </row>
    <row r="254" spans="1:22" s="2" customFormat="1" ht="18.75" customHeight="1">
      <c r="A254" s="17">
        <v>189</v>
      </c>
      <c r="B254" s="113" t="s">
        <v>429</v>
      </c>
      <c r="C254" s="113"/>
      <c r="D254" s="94" t="s">
        <v>400</v>
      </c>
      <c r="E254" s="94"/>
      <c r="F254" s="86" t="s">
        <v>179</v>
      </c>
      <c r="G254" s="86"/>
      <c r="H254" s="22">
        <v>9000</v>
      </c>
      <c r="I254" s="22"/>
      <c r="J254" s="22"/>
      <c r="K254" s="22"/>
      <c r="L254" s="22"/>
      <c r="M254" s="11">
        <f t="shared" si="16"/>
        <v>0</v>
      </c>
      <c r="N254" s="19">
        <f t="shared" si="17"/>
        <v>0</v>
      </c>
      <c r="O254" s="43">
        <v>0</v>
      </c>
      <c r="P254" s="8"/>
      <c r="Q254" s="11"/>
      <c r="R254" s="8"/>
      <c r="S254" s="8"/>
      <c r="T254" s="13">
        <f t="shared" si="14"/>
        <v>0</v>
      </c>
      <c r="U254" s="13">
        <f t="shared" si="15"/>
        <v>0</v>
      </c>
      <c r="V254" s="20"/>
    </row>
    <row r="255" spans="1:22" s="2" customFormat="1" ht="19.5" customHeight="1">
      <c r="A255" s="17">
        <v>190</v>
      </c>
      <c r="B255" s="88" t="s">
        <v>168</v>
      </c>
      <c r="C255" s="88"/>
      <c r="D255" s="87" t="s">
        <v>401</v>
      </c>
      <c r="E255" s="87"/>
      <c r="F255" s="88" t="s">
        <v>135</v>
      </c>
      <c r="G255" s="88"/>
      <c r="H255" s="18">
        <v>70000</v>
      </c>
      <c r="I255" s="18"/>
      <c r="J255" s="18"/>
      <c r="K255" s="18"/>
      <c r="L255" s="18"/>
      <c r="M255" s="11">
        <f t="shared" si="16"/>
        <v>0</v>
      </c>
      <c r="N255" s="19">
        <f t="shared" si="17"/>
        <v>0</v>
      </c>
      <c r="O255" s="43">
        <v>1</v>
      </c>
      <c r="P255" s="8"/>
      <c r="Q255" s="11"/>
      <c r="R255" s="8"/>
      <c r="S255" s="8"/>
      <c r="T255" s="13">
        <f t="shared" si="14"/>
        <v>0</v>
      </c>
      <c r="U255" s="13">
        <f t="shared" si="15"/>
        <v>0</v>
      </c>
      <c r="V255" s="20"/>
    </row>
    <row r="256" spans="1:22" s="2" customFormat="1" ht="19.5" customHeight="1">
      <c r="A256" s="17">
        <v>191</v>
      </c>
      <c r="B256" s="88" t="s">
        <v>155</v>
      </c>
      <c r="C256" s="88"/>
      <c r="D256" s="87" t="s">
        <v>402</v>
      </c>
      <c r="E256" s="87"/>
      <c r="F256" s="88" t="s">
        <v>134</v>
      </c>
      <c r="G256" s="88"/>
      <c r="H256" s="18">
        <v>60000</v>
      </c>
      <c r="I256" s="18"/>
      <c r="J256" s="18"/>
      <c r="K256" s="18"/>
      <c r="L256" s="18"/>
      <c r="M256" s="11">
        <f t="shared" si="16"/>
        <v>0</v>
      </c>
      <c r="N256" s="19">
        <f t="shared" si="17"/>
        <v>0</v>
      </c>
      <c r="O256" s="43">
        <v>0</v>
      </c>
      <c r="P256" s="8"/>
      <c r="Q256" s="11"/>
      <c r="R256" s="8"/>
      <c r="S256" s="8"/>
      <c r="T256" s="13">
        <f t="shared" si="14"/>
        <v>0</v>
      </c>
      <c r="U256" s="13">
        <f t="shared" si="15"/>
        <v>0</v>
      </c>
      <c r="V256" s="20"/>
    </row>
    <row r="257" spans="1:22" s="2" customFormat="1" ht="19.5" customHeight="1">
      <c r="A257" s="17">
        <v>192</v>
      </c>
      <c r="B257" s="88" t="s">
        <v>169</v>
      </c>
      <c r="C257" s="88"/>
      <c r="D257" s="87" t="s">
        <v>403</v>
      </c>
      <c r="E257" s="87"/>
      <c r="F257" s="88" t="s">
        <v>134</v>
      </c>
      <c r="G257" s="88"/>
      <c r="H257" s="18">
        <v>25000</v>
      </c>
      <c r="I257" s="18"/>
      <c r="J257" s="18"/>
      <c r="K257" s="18"/>
      <c r="L257" s="18"/>
      <c r="M257" s="11">
        <f t="shared" si="16"/>
        <v>0</v>
      </c>
      <c r="N257" s="19">
        <f t="shared" si="17"/>
        <v>0</v>
      </c>
      <c r="O257" s="43">
        <v>0</v>
      </c>
      <c r="P257" s="8"/>
      <c r="Q257" s="11"/>
      <c r="R257" s="8"/>
      <c r="S257" s="8"/>
      <c r="T257" s="13">
        <f t="shared" si="14"/>
        <v>0</v>
      </c>
      <c r="U257" s="13">
        <f t="shared" si="15"/>
        <v>0</v>
      </c>
      <c r="V257" s="20"/>
    </row>
    <row r="258" spans="1:22" s="2" customFormat="1" ht="19.5" customHeight="1">
      <c r="A258" s="17">
        <v>193</v>
      </c>
      <c r="B258" s="88" t="s">
        <v>430</v>
      </c>
      <c r="C258" s="88"/>
      <c r="D258" s="87"/>
      <c r="E258" s="87"/>
      <c r="F258" s="88" t="s">
        <v>134</v>
      </c>
      <c r="G258" s="88"/>
      <c r="H258" s="18"/>
      <c r="I258" s="18"/>
      <c r="J258" s="18"/>
      <c r="K258" s="18"/>
      <c r="L258" s="18"/>
      <c r="M258" s="11">
        <f t="shared" si="16"/>
        <v>0</v>
      </c>
      <c r="N258" s="19">
        <f t="shared" si="17"/>
        <v>0</v>
      </c>
      <c r="O258" s="43">
        <v>10</v>
      </c>
      <c r="P258" s="8"/>
      <c r="Q258" s="11"/>
      <c r="R258" s="8"/>
      <c r="S258" s="8"/>
      <c r="T258" s="13">
        <f t="shared" si="14"/>
        <v>0</v>
      </c>
      <c r="U258" s="13">
        <f t="shared" si="15"/>
        <v>0</v>
      </c>
      <c r="V258" s="20"/>
    </row>
    <row r="259" spans="1:22" s="2" customFormat="1" ht="19.5" customHeight="1">
      <c r="A259" s="17">
        <v>194</v>
      </c>
      <c r="B259" s="88" t="s">
        <v>153</v>
      </c>
      <c r="C259" s="88"/>
      <c r="D259" s="87" t="s">
        <v>404</v>
      </c>
      <c r="E259" s="87"/>
      <c r="F259" s="88" t="s">
        <v>14</v>
      </c>
      <c r="G259" s="88"/>
      <c r="H259" s="18">
        <v>30000</v>
      </c>
      <c r="I259" s="18"/>
      <c r="J259" s="18"/>
      <c r="K259" s="18"/>
      <c r="L259" s="18"/>
      <c r="M259" s="11">
        <f t="shared" si="16"/>
        <v>0</v>
      </c>
      <c r="N259" s="19">
        <f t="shared" si="17"/>
        <v>0</v>
      </c>
      <c r="O259" s="43">
        <v>3</v>
      </c>
      <c r="P259" s="8"/>
      <c r="Q259" s="11"/>
      <c r="R259" s="8"/>
      <c r="S259" s="8"/>
      <c r="T259" s="13">
        <f t="shared" si="14"/>
        <v>0</v>
      </c>
      <c r="U259" s="13">
        <f t="shared" si="15"/>
        <v>0</v>
      </c>
      <c r="V259" s="20"/>
    </row>
    <row r="260" spans="1:22" s="2" customFormat="1" ht="15.75" customHeight="1">
      <c r="A260" s="17">
        <v>195</v>
      </c>
      <c r="B260" s="113" t="s">
        <v>114</v>
      </c>
      <c r="C260" s="113"/>
      <c r="D260" s="94" t="s">
        <v>51</v>
      </c>
      <c r="E260" s="94"/>
      <c r="F260" s="86" t="s">
        <v>180</v>
      </c>
      <c r="G260" s="86"/>
      <c r="H260" s="22">
        <v>2500</v>
      </c>
      <c r="I260" s="22">
        <v>68</v>
      </c>
      <c r="J260" s="22"/>
      <c r="K260" s="22"/>
      <c r="L260" s="22"/>
      <c r="M260" s="11">
        <f t="shared" si="16"/>
        <v>68</v>
      </c>
      <c r="N260" s="19">
        <f t="shared" si="17"/>
        <v>5.666666666666667</v>
      </c>
      <c r="O260" s="43">
        <v>19</v>
      </c>
      <c r="P260" s="8"/>
      <c r="Q260" s="11"/>
      <c r="R260" s="8"/>
      <c r="S260" s="8"/>
      <c r="T260" s="13">
        <f t="shared" si="14"/>
        <v>0</v>
      </c>
      <c r="U260" s="13">
        <f t="shared" si="15"/>
        <v>0</v>
      </c>
      <c r="V260" s="20"/>
    </row>
    <row r="261" spans="1:22" s="2" customFormat="1" ht="19.5" customHeight="1" thickBot="1">
      <c r="A261" s="25">
        <v>196</v>
      </c>
      <c r="B261" s="137" t="s">
        <v>92</v>
      </c>
      <c r="C261" s="137"/>
      <c r="D261" s="138" t="s">
        <v>11</v>
      </c>
      <c r="E261" s="138"/>
      <c r="F261" s="137" t="s">
        <v>14</v>
      </c>
      <c r="G261" s="137"/>
      <c r="H261" s="26">
        <v>39600</v>
      </c>
      <c r="I261" s="26">
        <v>6</v>
      </c>
      <c r="J261" s="26"/>
      <c r="K261" s="26"/>
      <c r="L261" s="26"/>
      <c r="M261" s="11">
        <f t="shared" si="16"/>
        <v>6</v>
      </c>
      <c r="N261" s="19">
        <f t="shared" si="17"/>
        <v>0.5</v>
      </c>
      <c r="O261" s="48">
        <v>4</v>
      </c>
      <c r="P261" s="14"/>
      <c r="Q261" s="15"/>
      <c r="R261" s="14"/>
      <c r="S261" s="14"/>
      <c r="T261" s="16">
        <f t="shared" si="14"/>
        <v>0</v>
      </c>
      <c r="U261" s="16">
        <f t="shared" si="15"/>
        <v>0</v>
      </c>
      <c r="V261" s="27"/>
    </row>
    <row r="262" spans="1:22">
      <c r="B262" s="9"/>
      <c r="C262" s="9"/>
      <c r="D262" s="10"/>
      <c r="E262" s="10"/>
      <c r="H262" s="96" t="s">
        <v>236</v>
      </c>
      <c r="I262" s="96"/>
      <c r="J262" s="96"/>
      <c r="K262" s="96"/>
      <c r="L262" s="96"/>
      <c r="M262" s="96"/>
      <c r="N262" s="96"/>
      <c r="P262" s="5"/>
      <c r="Q262" s="5"/>
      <c r="R262" s="95" t="s">
        <v>235</v>
      </c>
      <c r="S262" s="95"/>
      <c r="T262" s="95"/>
      <c r="U262" s="28" t="s">
        <v>237</v>
      </c>
      <c r="V262" s="5"/>
    </row>
    <row r="263" spans="1:22">
      <c r="B263" s="9"/>
      <c r="C263" s="9"/>
      <c r="D263" s="10"/>
      <c r="E263" s="10"/>
      <c r="H263" s="97"/>
      <c r="I263" s="97"/>
      <c r="J263" s="97"/>
      <c r="K263" s="97"/>
      <c r="L263" s="97"/>
      <c r="M263" s="97"/>
      <c r="N263" s="97"/>
      <c r="P263" s="5"/>
      <c r="Q263" s="5"/>
      <c r="R263" s="5"/>
      <c r="S263" s="5"/>
      <c r="T263" s="6"/>
      <c r="U263" s="6"/>
      <c r="V263" s="5"/>
    </row>
    <row r="264" spans="1:22">
      <c r="B264" s="9"/>
      <c r="C264" s="9"/>
      <c r="D264" s="10"/>
      <c r="E264" s="10"/>
      <c r="H264" s="97"/>
      <c r="I264" s="97"/>
      <c r="J264" s="97"/>
      <c r="K264" s="97"/>
      <c r="L264" s="97"/>
      <c r="M264" s="97"/>
      <c r="N264" s="97"/>
    </row>
    <row r="265" spans="1:22" s="29" customFormat="1" ht="12">
      <c r="B265" s="30"/>
      <c r="C265" s="30"/>
      <c r="D265" s="10"/>
      <c r="E265" s="10"/>
      <c r="I265" s="31">
        <f>SUM(I5:I261)</f>
        <v>899</v>
      </c>
      <c r="J265" s="31">
        <f>SUM(J5:J261)</f>
        <v>244</v>
      </c>
      <c r="K265" s="31">
        <f>SUM(K5:K261)</f>
        <v>425</v>
      </c>
      <c r="L265" s="31">
        <f>SUM(L5:L261)</f>
        <v>1765</v>
      </c>
      <c r="M265" s="31">
        <f>SUM(M5:M261)</f>
        <v>3333</v>
      </c>
      <c r="N265" s="32"/>
      <c r="O265" s="50"/>
      <c r="T265" s="32"/>
      <c r="U265" s="32"/>
    </row>
    <row r="266" spans="1:22">
      <c r="B266" s="9"/>
      <c r="C266" s="9"/>
      <c r="D266" s="10"/>
      <c r="E266" s="10"/>
    </row>
    <row r="267" spans="1:22">
      <c r="B267" s="9"/>
      <c r="C267" s="9"/>
      <c r="D267" s="10"/>
      <c r="E267" s="10"/>
    </row>
    <row r="268" spans="1:22">
      <c r="B268" s="9"/>
      <c r="C268" s="9"/>
      <c r="D268" s="10"/>
      <c r="E268" s="10"/>
    </row>
    <row r="269" spans="1:22">
      <c r="B269" s="9"/>
      <c r="C269" s="9"/>
      <c r="D269" s="10"/>
      <c r="E269" s="10"/>
    </row>
    <row r="270" spans="1:22">
      <c r="B270" s="9"/>
      <c r="C270" s="9"/>
      <c r="D270" s="10"/>
      <c r="E270" s="10"/>
    </row>
    <row r="271" spans="1:22">
      <c r="B271" s="9"/>
      <c r="C271" s="9"/>
      <c r="D271" s="10"/>
      <c r="E271" s="10"/>
    </row>
    <row r="272" spans="1:22">
      <c r="B272" s="9"/>
      <c r="C272" s="9"/>
      <c r="D272" s="10"/>
      <c r="E272" s="10"/>
    </row>
    <row r="273" spans="2:5">
      <c r="B273" s="9"/>
      <c r="C273" s="9"/>
      <c r="D273" s="10"/>
      <c r="E273" s="10"/>
    </row>
    <row r="274" spans="2:5">
      <c r="B274" s="9"/>
      <c r="C274" s="9"/>
      <c r="D274" s="10"/>
      <c r="E274" s="10"/>
    </row>
    <row r="275" spans="2:5">
      <c r="B275" s="9"/>
      <c r="C275" s="9"/>
      <c r="D275" s="10"/>
      <c r="E275" s="10"/>
    </row>
    <row r="276" spans="2:5">
      <c r="B276" s="9"/>
      <c r="C276" s="9"/>
      <c r="D276" s="10"/>
      <c r="E276" s="10"/>
    </row>
    <row r="277" spans="2:5">
      <c r="B277" s="9"/>
      <c r="C277" s="9"/>
      <c r="D277" s="10"/>
      <c r="E277" s="10"/>
    </row>
    <row r="278" spans="2:5">
      <c r="B278" s="9"/>
      <c r="C278" s="9"/>
      <c r="D278" s="10"/>
      <c r="E278" s="10"/>
    </row>
    <row r="279" spans="2:5">
      <c r="B279" s="9"/>
      <c r="C279" s="9"/>
      <c r="D279" s="10"/>
      <c r="E279" s="10"/>
    </row>
    <row r="280" spans="2:5">
      <c r="B280" s="9"/>
      <c r="C280" s="9"/>
      <c r="D280" s="10"/>
      <c r="E280" s="10"/>
    </row>
    <row r="281" spans="2:5">
      <c r="B281" s="9"/>
      <c r="C281" s="9"/>
      <c r="D281" s="10"/>
      <c r="E281" s="10"/>
    </row>
    <row r="282" spans="2:5">
      <c r="B282" s="9"/>
      <c r="C282" s="9"/>
      <c r="D282" s="10"/>
      <c r="E282" s="10"/>
    </row>
  </sheetData>
  <mergeCells count="783">
    <mergeCell ref="B154:C154"/>
    <mergeCell ref="B93:C93"/>
    <mergeCell ref="B65:C65"/>
    <mergeCell ref="B96:C96"/>
    <mergeCell ref="B105:C105"/>
    <mergeCell ref="B98:C98"/>
    <mergeCell ref="B97:C97"/>
    <mergeCell ref="B76:C76"/>
    <mergeCell ref="B78:C78"/>
    <mergeCell ref="B84:C84"/>
    <mergeCell ref="B128:C128"/>
    <mergeCell ref="B124:C124"/>
    <mergeCell ref="B72:C72"/>
    <mergeCell ref="B77:C77"/>
    <mergeCell ref="B79:C79"/>
    <mergeCell ref="B87:C87"/>
    <mergeCell ref="B100:C100"/>
    <mergeCell ref="B144:C144"/>
    <mergeCell ref="B86:C86"/>
    <mergeCell ref="B134:C134"/>
    <mergeCell ref="B133:C133"/>
    <mergeCell ref="B129:C129"/>
    <mergeCell ref="B120:C120"/>
    <mergeCell ref="B131:C131"/>
    <mergeCell ref="B49:C49"/>
    <mergeCell ref="B50:C50"/>
    <mergeCell ref="B85:C85"/>
    <mergeCell ref="D84:E84"/>
    <mergeCell ref="B83:C83"/>
    <mergeCell ref="B82:C82"/>
    <mergeCell ref="D83:E83"/>
    <mergeCell ref="B55:C55"/>
    <mergeCell ref="B56:C56"/>
    <mergeCell ref="B63:C63"/>
    <mergeCell ref="B75:C75"/>
    <mergeCell ref="B74:C74"/>
    <mergeCell ref="B71:C71"/>
    <mergeCell ref="B70:C70"/>
    <mergeCell ref="B73:C73"/>
    <mergeCell ref="B58:C58"/>
    <mergeCell ref="D56:E56"/>
    <mergeCell ref="D58:E58"/>
    <mergeCell ref="B53:C53"/>
    <mergeCell ref="B60:C60"/>
    <mergeCell ref="D69:E69"/>
    <mergeCell ref="B81:C81"/>
    <mergeCell ref="B59:C59"/>
    <mergeCell ref="B95:C95"/>
    <mergeCell ref="B90:C90"/>
    <mergeCell ref="B89:C89"/>
    <mergeCell ref="B88:C88"/>
    <mergeCell ref="D88:E88"/>
    <mergeCell ref="B91:C91"/>
    <mergeCell ref="B94:C94"/>
    <mergeCell ref="D91:E91"/>
    <mergeCell ref="B52:C52"/>
    <mergeCell ref="B149:C149"/>
    <mergeCell ref="D149:E149"/>
    <mergeCell ref="B139:C139"/>
    <mergeCell ref="B127:C127"/>
    <mergeCell ref="B113:C113"/>
    <mergeCell ref="D129:E129"/>
    <mergeCell ref="D133:E133"/>
    <mergeCell ref="B126:C126"/>
    <mergeCell ref="B116:C116"/>
    <mergeCell ref="B114:C114"/>
    <mergeCell ref="B121:C121"/>
    <mergeCell ref="B122:C122"/>
    <mergeCell ref="D146:E146"/>
    <mergeCell ref="B136:C136"/>
    <mergeCell ref="B141:C141"/>
    <mergeCell ref="B143:C143"/>
    <mergeCell ref="B117:C117"/>
    <mergeCell ref="D127:E127"/>
    <mergeCell ref="B123:C123"/>
    <mergeCell ref="B119:C119"/>
    <mergeCell ref="B118:C118"/>
    <mergeCell ref="B125:C125"/>
    <mergeCell ref="B115:C115"/>
    <mergeCell ref="D14:E14"/>
    <mergeCell ref="D16:E16"/>
    <mergeCell ref="D15:E15"/>
    <mergeCell ref="F16:G16"/>
    <mergeCell ref="F215:G215"/>
    <mergeCell ref="D215:E215"/>
    <mergeCell ref="B215:C215"/>
    <mergeCell ref="F198:G198"/>
    <mergeCell ref="D198:E198"/>
    <mergeCell ref="B207:C207"/>
    <mergeCell ref="B213:C213"/>
    <mergeCell ref="B206:C206"/>
    <mergeCell ref="D206:E206"/>
    <mergeCell ref="D207:E207"/>
    <mergeCell ref="F210:G210"/>
    <mergeCell ref="F202:G202"/>
    <mergeCell ref="F209:G209"/>
    <mergeCell ref="F213:G213"/>
    <mergeCell ref="D210:E210"/>
    <mergeCell ref="B202:C202"/>
    <mergeCell ref="D197:E197"/>
    <mergeCell ref="D193:E193"/>
    <mergeCell ref="D195:E195"/>
    <mergeCell ref="D200:E200"/>
    <mergeCell ref="B261:C261"/>
    <mergeCell ref="D261:E261"/>
    <mergeCell ref="F261:G261"/>
    <mergeCell ref="B241:C241"/>
    <mergeCell ref="D241:E241"/>
    <mergeCell ref="F241:G241"/>
    <mergeCell ref="B242:C242"/>
    <mergeCell ref="D242:E242"/>
    <mergeCell ref="F242:G242"/>
    <mergeCell ref="B255:C255"/>
    <mergeCell ref="B257:C257"/>
    <mergeCell ref="D257:E257"/>
    <mergeCell ref="F257:G257"/>
    <mergeCell ref="B253:C253"/>
    <mergeCell ref="B244:C244"/>
    <mergeCell ref="B249:C249"/>
    <mergeCell ref="F255:G255"/>
    <mergeCell ref="D249:E249"/>
    <mergeCell ref="F249:G249"/>
    <mergeCell ref="F254:G254"/>
    <mergeCell ref="D254:E254"/>
    <mergeCell ref="B254:C254"/>
    <mergeCell ref="D246:E246"/>
    <mergeCell ref="B248:C248"/>
    <mergeCell ref="A1:V1"/>
    <mergeCell ref="F2:G3"/>
    <mergeCell ref="F76:G76"/>
    <mergeCell ref="B151:C151"/>
    <mergeCell ref="D153:E153"/>
    <mergeCell ref="B153:C153"/>
    <mergeCell ref="D23:E23"/>
    <mergeCell ref="F23:G23"/>
    <mergeCell ref="F66:G66"/>
    <mergeCell ref="F56:G56"/>
    <mergeCell ref="F52:G52"/>
    <mergeCell ref="F49:G49"/>
    <mergeCell ref="D59:E59"/>
    <mergeCell ref="B61:C61"/>
    <mergeCell ref="F101:G101"/>
    <mergeCell ref="F117:G117"/>
    <mergeCell ref="F21:G21"/>
    <mergeCell ref="F17:G17"/>
    <mergeCell ref="D20:E20"/>
    <mergeCell ref="F19:G19"/>
    <mergeCell ref="F20:G20"/>
    <mergeCell ref="F14:G14"/>
    <mergeCell ref="F15:G15"/>
    <mergeCell ref="D17:E17"/>
    <mergeCell ref="F53:G53"/>
    <mergeCell ref="F55:G55"/>
    <mergeCell ref="B62:C62"/>
    <mergeCell ref="D62:E62"/>
    <mergeCell ref="F93:G93"/>
    <mergeCell ref="F99:G99"/>
    <mergeCell ref="F97:G97"/>
    <mergeCell ref="F95:G95"/>
    <mergeCell ref="F94:G94"/>
    <mergeCell ref="F98:G98"/>
    <mergeCell ref="B66:C66"/>
    <mergeCell ref="D71:E71"/>
    <mergeCell ref="D73:E73"/>
    <mergeCell ref="D85:E85"/>
    <mergeCell ref="B68:C68"/>
    <mergeCell ref="B67:C67"/>
    <mergeCell ref="B69:C69"/>
    <mergeCell ref="D74:E74"/>
    <mergeCell ref="D72:E72"/>
    <mergeCell ref="D53:E53"/>
    <mergeCell ref="B64:C64"/>
    <mergeCell ref="D55:E55"/>
    <mergeCell ref="D61:E61"/>
    <mergeCell ref="D63:E63"/>
    <mergeCell ref="B222:C222"/>
    <mergeCell ref="B235:C235"/>
    <mergeCell ref="B221:C221"/>
    <mergeCell ref="D233:E233"/>
    <mergeCell ref="B223:C223"/>
    <mergeCell ref="B233:C233"/>
    <mergeCell ref="B219:C219"/>
    <mergeCell ref="B226:C226"/>
    <mergeCell ref="D235:E235"/>
    <mergeCell ref="D219:E219"/>
    <mergeCell ref="D232:E232"/>
    <mergeCell ref="F42:G42"/>
    <mergeCell ref="F41:G41"/>
    <mergeCell ref="F36:G36"/>
    <mergeCell ref="F79:G79"/>
    <mergeCell ref="F89:G89"/>
    <mergeCell ref="B171:C171"/>
    <mergeCell ref="B173:C173"/>
    <mergeCell ref="D172:E172"/>
    <mergeCell ref="B172:C172"/>
    <mergeCell ref="D173:E173"/>
    <mergeCell ref="D165:E165"/>
    <mergeCell ref="D162:E162"/>
    <mergeCell ref="F122:G122"/>
    <mergeCell ref="F173:G173"/>
    <mergeCell ref="B99:C99"/>
    <mergeCell ref="B92:C92"/>
    <mergeCell ref="B146:C146"/>
    <mergeCell ref="B148:C148"/>
    <mergeCell ref="B132:C132"/>
    <mergeCell ref="D112:E112"/>
    <mergeCell ref="D115:E115"/>
    <mergeCell ref="D114:E114"/>
    <mergeCell ref="B101:C101"/>
    <mergeCell ref="F83:G83"/>
    <mergeCell ref="D37:E37"/>
    <mergeCell ref="D41:E41"/>
    <mergeCell ref="F44:G44"/>
    <mergeCell ref="F108:G108"/>
    <mergeCell ref="F112:G112"/>
    <mergeCell ref="F128:G128"/>
    <mergeCell ref="F110:G110"/>
    <mergeCell ref="F126:G126"/>
    <mergeCell ref="F115:G115"/>
    <mergeCell ref="D43:E43"/>
    <mergeCell ref="F39:G39"/>
    <mergeCell ref="D66:E66"/>
    <mergeCell ref="D70:E70"/>
    <mergeCell ref="F67:G67"/>
    <mergeCell ref="F70:G70"/>
    <mergeCell ref="F61:G61"/>
    <mergeCell ref="F62:G62"/>
    <mergeCell ref="F63:G63"/>
    <mergeCell ref="F65:G65"/>
    <mergeCell ref="D82:E82"/>
    <mergeCell ref="D86:E86"/>
    <mergeCell ref="F45:G45"/>
    <mergeCell ref="F40:G40"/>
    <mergeCell ref="F57:G57"/>
    <mergeCell ref="F28:G28"/>
    <mergeCell ref="D29:E29"/>
    <mergeCell ref="B36:C36"/>
    <mergeCell ref="B30:C30"/>
    <mergeCell ref="B31:C31"/>
    <mergeCell ref="D36:E36"/>
    <mergeCell ref="B43:C43"/>
    <mergeCell ref="F54:G54"/>
    <mergeCell ref="F48:G48"/>
    <mergeCell ref="F50:G50"/>
    <mergeCell ref="F51:G51"/>
    <mergeCell ref="D51:E51"/>
    <mergeCell ref="D52:E52"/>
    <mergeCell ref="B51:C51"/>
    <mergeCell ref="B44:C44"/>
    <mergeCell ref="D44:E44"/>
    <mergeCell ref="D54:E54"/>
    <mergeCell ref="B54:C54"/>
    <mergeCell ref="D45:E45"/>
    <mergeCell ref="D48:E48"/>
    <mergeCell ref="D49:E49"/>
    <mergeCell ref="B48:C48"/>
    <mergeCell ref="D50:E50"/>
    <mergeCell ref="B37:C37"/>
    <mergeCell ref="B24:C24"/>
    <mergeCell ref="D24:E24"/>
    <mergeCell ref="F24:G24"/>
    <mergeCell ref="B33:C33"/>
    <mergeCell ref="B25:C25"/>
    <mergeCell ref="D25:E25"/>
    <mergeCell ref="B35:C35"/>
    <mergeCell ref="B32:C32"/>
    <mergeCell ref="D32:E32"/>
    <mergeCell ref="D31:E31"/>
    <mergeCell ref="D35:E35"/>
    <mergeCell ref="F25:G25"/>
    <mergeCell ref="D30:E30"/>
    <mergeCell ref="F29:G29"/>
    <mergeCell ref="F30:G30"/>
    <mergeCell ref="F32:G32"/>
    <mergeCell ref="F31:G31"/>
    <mergeCell ref="F34:G34"/>
    <mergeCell ref="F33:G33"/>
    <mergeCell ref="D33:E33"/>
    <mergeCell ref="F27:G27"/>
    <mergeCell ref="D26:E26"/>
    <mergeCell ref="B34:C34"/>
    <mergeCell ref="D34:E34"/>
    <mergeCell ref="F59:G59"/>
    <mergeCell ref="F139:G139"/>
    <mergeCell ref="F138:G138"/>
    <mergeCell ref="F140:G140"/>
    <mergeCell ref="F91:G91"/>
    <mergeCell ref="F88:G88"/>
    <mergeCell ref="F86:G86"/>
    <mergeCell ref="F132:G132"/>
    <mergeCell ref="F125:G125"/>
    <mergeCell ref="F96:G96"/>
    <mergeCell ref="F87:G87"/>
    <mergeCell ref="F105:G105"/>
    <mergeCell ref="F107:G107"/>
    <mergeCell ref="F100:G100"/>
    <mergeCell ref="F131:G131"/>
    <mergeCell ref="F109:G109"/>
    <mergeCell ref="F104:G104"/>
    <mergeCell ref="F78:G78"/>
    <mergeCell ref="F113:G113"/>
    <mergeCell ref="F135:G135"/>
    <mergeCell ref="F124:G124"/>
    <mergeCell ref="F133:G133"/>
    <mergeCell ref="F130:G130"/>
    <mergeCell ref="F116:G116"/>
    <mergeCell ref="F260:G260"/>
    <mergeCell ref="F90:G90"/>
    <mergeCell ref="F103:G103"/>
    <mergeCell ref="F102:G102"/>
    <mergeCell ref="F114:G114"/>
    <mergeCell ref="F120:G120"/>
    <mergeCell ref="F123:G123"/>
    <mergeCell ref="F119:G119"/>
    <mergeCell ref="F118:G118"/>
    <mergeCell ref="F121:G121"/>
    <mergeCell ref="F205:G205"/>
    <mergeCell ref="F181:G181"/>
    <mergeCell ref="F247:G247"/>
    <mergeCell ref="F253:G253"/>
    <mergeCell ref="F252:G252"/>
    <mergeCell ref="F250:G250"/>
    <mergeCell ref="F251:G251"/>
    <mergeCell ref="F235:G235"/>
    <mergeCell ref="F106:G106"/>
    <mergeCell ref="F167:G167"/>
    <mergeCell ref="F156:G156"/>
    <mergeCell ref="F151:G151"/>
    <mergeCell ref="F157:G157"/>
    <mergeCell ref="F159:G159"/>
    <mergeCell ref="B209:C209"/>
    <mergeCell ref="B203:C203"/>
    <mergeCell ref="B201:C201"/>
    <mergeCell ref="B238:C238"/>
    <mergeCell ref="D220:E220"/>
    <mergeCell ref="B220:C220"/>
    <mergeCell ref="B188:C188"/>
    <mergeCell ref="B236:C236"/>
    <mergeCell ref="B211:C211"/>
    <mergeCell ref="B210:C210"/>
    <mergeCell ref="B204:C204"/>
    <mergeCell ref="B212:C212"/>
    <mergeCell ref="B214:C214"/>
    <mergeCell ref="B227:C227"/>
    <mergeCell ref="B232:C232"/>
    <mergeCell ref="B224:C224"/>
    <mergeCell ref="D204:E204"/>
    <mergeCell ref="B216:C216"/>
    <mergeCell ref="D216:E216"/>
    <mergeCell ref="D189:E189"/>
    <mergeCell ref="D191:E191"/>
    <mergeCell ref="B217:C217"/>
    <mergeCell ref="D217:E217"/>
    <mergeCell ref="B230:C230"/>
    <mergeCell ref="D260:E260"/>
    <mergeCell ref="B247:C247"/>
    <mergeCell ref="B260:C260"/>
    <mergeCell ref="D234:E234"/>
    <mergeCell ref="B234:C234"/>
    <mergeCell ref="B130:C130"/>
    <mergeCell ref="D130:E130"/>
    <mergeCell ref="B152:C152"/>
    <mergeCell ref="D135:E135"/>
    <mergeCell ref="D192:E192"/>
    <mergeCell ref="D194:E194"/>
    <mergeCell ref="D209:E209"/>
    <mergeCell ref="D208:E208"/>
    <mergeCell ref="D182:E182"/>
    <mergeCell ref="D187:E187"/>
    <mergeCell ref="D183:E183"/>
    <mergeCell ref="D245:E245"/>
    <mergeCell ref="D132:E132"/>
    <mergeCell ref="B218:C218"/>
    <mergeCell ref="D231:E231"/>
    <mergeCell ref="D230:E230"/>
    <mergeCell ref="D212:E212"/>
    <mergeCell ref="D213:E213"/>
    <mergeCell ref="D186:E186"/>
    <mergeCell ref="B175:C175"/>
    <mergeCell ref="D38:E38"/>
    <mergeCell ref="D42:E42"/>
    <mergeCell ref="D40:E40"/>
    <mergeCell ref="F172:G172"/>
    <mergeCell ref="F111:G111"/>
    <mergeCell ref="F60:G60"/>
    <mergeCell ref="F69:G69"/>
    <mergeCell ref="F75:G75"/>
    <mergeCell ref="F74:G74"/>
    <mergeCell ref="F71:G71"/>
    <mergeCell ref="F73:G73"/>
    <mergeCell ref="F68:G68"/>
    <mergeCell ref="F82:G82"/>
    <mergeCell ref="F77:G77"/>
    <mergeCell ref="F72:G72"/>
    <mergeCell ref="F84:G84"/>
    <mergeCell ref="F144:G144"/>
    <mergeCell ref="F146:G146"/>
    <mergeCell ref="B107:C107"/>
    <mergeCell ref="D67:E67"/>
    <mergeCell ref="D65:E65"/>
    <mergeCell ref="D68:E68"/>
    <mergeCell ref="D79:E79"/>
    <mergeCell ref="B196:C196"/>
    <mergeCell ref="V2:V3"/>
    <mergeCell ref="F127:G127"/>
    <mergeCell ref="F18:G18"/>
    <mergeCell ref="F38:G38"/>
    <mergeCell ref="F37:G37"/>
    <mergeCell ref="F35:G35"/>
    <mergeCell ref="F5:G5"/>
    <mergeCell ref="F58:G58"/>
    <mergeCell ref="D93:E93"/>
    <mergeCell ref="D94:E94"/>
    <mergeCell ref="P2:U2"/>
    <mergeCell ref="F22:G22"/>
    <mergeCell ref="D18:E18"/>
    <mergeCell ref="F47:G47"/>
    <mergeCell ref="F46:G46"/>
    <mergeCell ref="F26:G26"/>
    <mergeCell ref="D190:E190"/>
    <mergeCell ref="D180:E180"/>
    <mergeCell ref="D179:E179"/>
    <mergeCell ref="D188:E188"/>
    <mergeCell ref="D13:E13"/>
    <mergeCell ref="F13:G13"/>
    <mergeCell ref="F43:G43"/>
    <mergeCell ref="B191:C191"/>
    <mergeCell ref="B200:C200"/>
    <mergeCell ref="B193:C193"/>
    <mergeCell ref="A2:A3"/>
    <mergeCell ref="B28:C28"/>
    <mergeCell ref="D28:E28"/>
    <mergeCell ref="B10:C10"/>
    <mergeCell ref="B17:C17"/>
    <mergeCell ref="B15:C15"/>
    <mergeCell ref="B11:C11"/>
    <mergeCell ref="B19:C19"/>
    <mergeCell ref="D4:E4"/>
    <mergeCell ref="B26:C26"/>
    <mergeCell ref="D21:E21"/>
    <mergeCell ref="B21:C21"/>
    <mergeCell ref="B23:C23"/>
    <mergeCell ref="D11:E11"/>
    <mergeCell ref="B22:C22"/>
    <mergeCell ref="D19:E19"/>
    <mergeCell ref="B4:C4"/>
    <mergeCell ref="B6:C6"/>
    <mergeCell ref="B186:C186"/>
    <mergeCell ref="B185:C185"/>
    <mergeCell ref="B194:C194"/>
    <mergeCell ref="D22:E22"/>
    <mergeCell ref="B9:C9"/>
    <mergeCell ref="B27:C27"/>
    <mergeCell ref="D27:E27"/>
    <mergeCell ref="B20:C20"/>
    <mergeCell ref="B259:C259"/>
    <mergeCell ref="D259:E259"/>
    <mergeCell ref="F259:G259"/>
    <mergeCell ref="B243:C243"/>
    <mergeCell ref="D243:E243"/>
    <mergeCell ref="F243:G243"/>
    <mergeCell ref="B258:C258"/>
    <mergeCell ref="D258:E258"/>
    <mergeCell ref="F258:G258"/>
    <mergeCell ref="B251:C251"/>
    <mergeCell ref="D256:E256"/>
    <mergeCell ref="F256:G256"/>
    <mergeCell ref="F246:G246"/>
    <mergeCell ref="D253:E253"/>
    <mergeCell ref="D250:E250"/>
    <mergeCell ref="D251:E251"/>
    <mergeCell ref="D252:E252"/>
    <mergeCell ref="B256:C256"/>
    <mergeCell ref="B205:C205"/>
    <mergeCell ref="B16:C16"/>
    <mergeCell ref="B18:C18"/>
    <mergeCell ref="B13:C13"/>
    <mergeCell ref="B45:C45"/>
    <mergeCell ref="B47:C47"/>
    <mergeCell ref="B46:C46"/>
    <mergeCell ref="B29:C29"/>
    <mergeCell ref="B38:C38"/>
    <mergeCell ref="D176:E176"/>
    <mergeCell ref="B40:C40"/>
    <mergeCell ref="B39:C39"/>
    <mergeCell ref="D39:E39"/>
    <mergeCell ref="B168:C168"/>
    <mergeCell ref="B42:C42"/>
    <mergeCell ref="B41:C41"/>
    <mergeCell ref="B14:C14"/>
    <mergeCell ref="D60:E60"/>
    <mergeCell ref="D46:E46"/>
    <mergeCell ref="D47:E47"/>
    <mergeCell ref="D64:E64"/>
    <mergeCell ref="B57:C57"/>
    <mergeCell ref="D57:E57"/>
    <mergeCell ref="B80:C80"/>
    <mergeCell ref="D80:E80"/>
    <mergeCell ref="B12:C12"/>
    <mergeCell ref="O2:O3"/>
    <mergeCell ref="D2:E3"/>
    <mergeCell ref="I2:N2"/>
    <mergeCell ref="B2:C3"/>
    <mergeCell ref="D5:E5"/>
    <mergeCell ref="D6:E6"/>
    <mergeCell ref="F4:G4"/>
    <mergeCell ref="B7:C7"/>
    <mergeCell ref="B8:C8"/>
    <mergeCell ref="H2:H3"/>
    <mergeCell ref="D10:E10"/>
    <mergeCell ref="D8:E8"/>
    <mergeCell ref="F8:G8"/>
    <mergeCell ref="F6:G6"/>
    <mergeCell ref="D9:E9"/>
    <mergeCell ref="F12:G12"/>
    <mergeCell ref="D12:E12"/>
    <mergeCell ref="D7:E7"/>
    <mergeCell ref="F7:G7"/>
    <mergeCell ref="F10:G10"/>
    <mergeCell ref="F11:G11"/>
    <mergeCell ref="F9:G9"/>
    <mergeCell ref="B5:C5"/>
    <mergeCell ref="B181:C181"/>
    <mergeCell ref="D184:E184"/>
    <mergeCell ref="B178:C178"/>
    <mergeCell ref="B179:C179"/>
    <mergeCell ref="B182:C182"/>
    <mergeCell ref="B183:C183"/>
    <mergeCell ref="B176:C176"/>
    <mergeCell ref="D178:E178"/>
    <mergeCell ref="B180:C180"/>
    <mergeCell ref="B177:C177"/>
    <mergeCell ref="B184:C184"/>
    <mergeCell ref="B239:C239"/>
    <mergeCell ref="B252:C252"/>
    <mergeCell ref="B250:C250"/>
    <mergeCell ref="B246:C246"/>
    <mergeCell ref="B245:C245"/>
    <mergeCell ref="D248:E248"/>
    <mergeCell ref="D177:E177"/>
    <mergeCell ref="D181:E181"/>
    <mergeCell ref="D175:E175"/>
    <mergeCell ref="B228:C228"/>
    <mergeCell ref="B237:C237"/>
    <mergeCell ref="D237:E237"/>
    <mergeCell ref="B197:C197"/>
    <mergeCell ref="B195:C195"/>
    <mergeCell ref="D223:E223"/>
    <mergeCell ref="B231:C231"/>
    <mergeCell ref="B187:C187"/>
    <mergeCell ref="B190:C190"/>
    <mergeCell ref="B199:C199"/>
    <mergeCell ref="B198:C198"/>
    <mergeCell ref="B208:C208"/>
    <mergeCell ref="B229:C229"/>
    <mergeCell ref="B192:C192"/>
    <mergeCell ref="B189:C189"/>
    <mergeCell ref="F149:G149"/>
    <mergeCell ref="F145:G145"/>
    <mergeCell ref="F147:G147"/>
    <mergeCell ref="F165:G165"/>
    <mergeCell ref="D152:E152"/>
    <mergeCell ref="F158:G158"/>
    <mergeCell ref="F152:G152"/>
    <mergeCell ref="F161:G161"/>
    <mergeCell ref="F163:G163"/>
    <mergeCell ref="F160:G160"/>
    <mergeCell ref="F154:G154"/>
    <mergeCell ref="F155:G155"/>
    <mergeCell ref="D203:E203"/>
    <mergeCell ref="D131:E131"/>
    <mergeCell ref="D122:E122"/>
    <mergeCell ref="D118:E118"/>
    <mergeCell ref="D102:E102"/>
    <mergeCell ref="D157:E157"/>
    <mergeCell ref="D169:E169"/>
    <mergeCell ref="D166:E166"/>
    <mergeCell ref="D164:E164"/>
    <mergeCell ref="D185:E185"/>
    <mergeCell ref="D109:E109"/>
    <mergeCell ref="D123:E123"/>
    <mergeCell ref="D124:E124"/>
    <mergeCell ref="D116:E116"/>
    <mergeCell ref="D107:E107"/>
    <mergeCell ref="D119:E119"/>
    <mergeCell ref="D121:E121"/>
    <mergeCell ref="D125:E125"/>
    <mergeCell ref="D113:E113"/>
    <mergeCell ref="D117:E117"/>
    <mergeCell ref="D128:E128"/>
    <mergeCell ref="D120:E120"/>
    <mergeCell ref="D126:E126"/>
    <mergeCell ref="D134:E134"/>
    <mergeCell ref="D211:E211"/>
    <mergeCell ref="D196:E196"/>
    <mergeCell ref="D105:E105"/>
    <mergeCell ref="F212:G212"/>
    <mergeCell ref="F208:G208"/>
    <mergeCell ref="F206:G206"/>
    <mergeCell ref="F204:G204"/>
    <mergeCell ref="F186:G186"/>
    <mergeCell ref="F220:G220"/>
    <mergeCell ref="F211:G211"/>
    <mergeCell ref="F207:G207"/>
    <mergeCell ref="D214:E214"/>
    <mergeCell ref="D202:E202"/>
    <mergeCell ref="D171:E171"/>
    <mergeCell ref="D170:E170"/>
    <mergeCell ref="F178:G178"/>
    <mergeCell ref="F176:G176"/>
    <mergeCell ref="F169:G169"/>
    <mergeCell ref="F184:G184"/>
    <mergeCell ref="F170:G170"/>
    <mergeCell ref="F177:G177"/>
    <mergeCell ref="F175:G175"/>
    <mergeCell ref="F183:G183"/>
    <mergeCell ref="F185:G185"/>
    <mergeCell ref="F203:G203"/>
    <mergeCell ref="F187:G187"/>
    <mergeCell ref="F227:G227"/>
    <mergeCell ref="F219:G219"/>
    <mergeCell ref="F214:G214"/>
    <mergeCell ref="F190:G190"/>
    <mergeCell ref="F191:G191"/>
    <mergeCell ref="F197:G197"/>
    <mergeCell ref="F193:G193"/>
    <mergeCell ref="F200:G200"/>
    <mergeCell ref="F196:G196"/>
    <mergeCell ref="F195:G195"/>
    <mergeCell ref="F199:G199"/>
    <mergeCell ref="F217:G217"/>
    <mergeCell ref="D247:E247"/>
    <mergeCell ref="F239:G239"/>
    <mergeCell ref="F245:G245"/>
    <mergeCell ref="F240:G240"/>
    <mergeCell ref="D239:E239"/>
    <mergeCell ref="D244:E244"/>
    <mergeCell ref="F244:G244"/>
    <mergeCell ref="F224:G224"/>
    <mergeCell ref="F238:G238"/>
    <mergeCell ref="D224:E224"/>
    <mergeCell ref="D229:E229"/>
    <mergeCell ref="F229:G229"/>
    <mergeCell ref="F237:G237"/>
    <mergeCell ref="D238:E238"/>
    <mergeCell ref="F225:G225"/>
    <mergeCell ref="B157:C157"/>
    <mergeCell ref="F142:G142"/>
    <mergeCell ref="F137:G137"/>
    <mergeCell ref="F162:G162"/>
    <mergeCell ref="D168:E168"/>
    <mergeCell ref="F168:G168"/>
    <mergeCell ref="D163:E163"/>
    <mergeCell ref="D167:E167"/>
    <mergeCell ref="F153:G153"/>
    <mergeCell ref="F150:G150"/>
    <mergeCell ref="D147:E147"/>
    <mergeCell ref="D142:E142"/>
    <mergeCell ref="D139:E139"/>
    <mergeCell ref="D143:E143"/>
    <mergeCell ref="B160:C160"/>
    <mergeCell ref="B162:C162"/>
    <mergeCell ref="B164:C164"/>
    <mergeCell ref="B158:C158"/>
    <mergeCell ref="B161:C161"/>
    <mergeCell ref="D150:E150"/>
    <mergeCell ref="D158:E158"/>
    <mergeCell ref="B167:C167"/>
    <mergeCell ref="B150:C150"/>
    <mergeCell ref="B166:C166"/>
    <mergeCell ref="B170:C170"/>
    <mergeCell ref="B169:C169"/>
    <mergeCell ref="B138:C138"/>
    <mergeCell ref="B140:C140"/>
    <mergeCell ref="B137:C137"/>
    <mergeCell ref="B163:C163"/>
    <mergeCell ref="D141:E141"/>
    <mergeCell ref="B165:C165"/>
    <mergeCell ref="D156:E156"/>
    <mergeCell ref="B156:C156"/>
    <mergeCell ref="B145:C145"/>
    <mergeCell ref="D161:E161"/>
    <mergeCell ref="D155:E155"/>
    <mergeCell ref="D145:E145"/>
    <mergeCell ref="B147:C147"/>
    <mergeCell ref="B155:C155"/>
    <mergeCell ref="D160:E160"/>
    <mergeCell ref="D144:E144"/>
    <mergeCell ref="D159:E159"/>
    <mergeCell ref="D154:E154"/>
    <mergeCell ref="D138:E138"/>
    <mergeCell ref="D140:E140"/>
    <mergeCell ref="D151:E151"/>
    <mergeCell ref="B159:C159"/>
    <mergeCell ref="F179:G179"/>
    <mergeCell ref="F182:G182"/>
    <mergeCell ref="F171:G171"/>
    <mergeCell ref="F180:G180"/>
    <mergeCell ref="B240:C240"/>
    <mergeCell ref="D221:E221"/>
    <mergeCell ref="D236:E236"/>
    <mergeCell ref="F236:G236"/>
    <mergeCell ref="D218:E218"/>
    <mergeCell ref="F218:G218"/>
    <mergeCell ref="F230:G230"/>
    <mergeCell ref="F234:G234"/>
    <mergeCell ref="F233:G233"/>
    <mergeCell ref="F231:G231"/>
    <mergeCell ref="F232:G232"/>
    <mergeCell ref="F221:G221"/>
    <mergeCell ref="F223:G223"/>
    <mergeCell ref="F222:G222"/>
    <mergeCell ref="F228:G228"/>
    <mergeCell ref="B225:C225"/>
    <mergeCell ref="D227:E227"/>
    <mergeCell ref="D226:E226"/>
    <mergeCell ref="D225:E225"/>
    <mergeCell ref="D228:E228"/>
    <mergeCell ref="R262:T262"/>
    <mergeCell ref="D136:E136"/>
    <mergeCell ref="F136:G136"/>
    <mergeCell ref="F188:G188"/>
    <mergeCell ref="D148:E148"/>
    <mergeCell ref="F148:G148"/>
    <mergeCell ref="F194:G194"/>
    <mergeCell ref="F216:G216"/>
    <mergeCell ref="D255:E255"/>
    <mergeCell ref="F189:G189"/>
    <mergeCell ref="D240:E240"/>
    <mergeCell ref="H262:N264"/>
    <mergeCell ref="D201:E201"/>
    <mergeCell ref="F201:G201"/>
    <mergeCell ref="F164:G164"/>
    <mergeCell ref="F192:G192"/>
    <mergeCell ref="D137:E137"/>
    <mergeCell ref="F166:G166"/>
    <mergeCell ref="F143:G143"/>
    <mergeCell ref="D199:E199"/>
    <mergeCell ref="D222:E222"/>
    <mergeCell ref="D205:E205"/>
    <mergeCell ref="F226:G226"/>
    <mergeCell ref="F248:G248"/>
    <mergeCell ref="F134:G134"/>
    <mergeCell ref="F141:G141"/>
    <mergeCell ref="F129:G129"/>
    <mergeCell ref="D81:E81"/>
    <mergeCell ref="D97:E97"/>
    <mergeCell ref="D108:E108"/>
    <mergeCell ref="D90:E90"/>
    <mergeCell ref="B135:C135"/>
    <mergeCell ref="B142:C142"/>
    <mergeCell ref="B110:C110"/>
    <mergeCell ref="B102:C102"/>
    <mergeCell ref="B104:C104"/>
    <mergeCell ref="B112:C112"/>
    <mergeCell ref="D98:E98"/>
    <mergeCell ref="D99:E99"/>
    <mergeCell ref="D103:E103"/>
    <mergeCell ref="D104:E104"/>
    <mergeCell ref="B103:C103"/>
    <mergeCell ref="B111:C111"/>
    <mergeCell ref="B109:C109"/>
    <mergeCell ref="B106:C106"/>
    <mergeCell ref="B108:C108"/>
    <mergeCell ref="D87:E87"/>
    <mergeCell ref="D89:E89"/>
    <mergeCell ref="F64:G64"/>
    <mergeCell ref="D111:E111"/>
    <mergeCell ref="F92:G92"/>
    <mergeCell ref="D101:E101"/>
    <mergeCell ref="D106:E106"/>
    <mergeCell ref="D110:E110"/>
    <mergeCell ref="D76:E76"/>
    <mergeCell ref="D78:E78"/>
    <mergeCell ref="F80:G80"/>
    <mergeCell ref="F81:G81"/>
    <mergeCell ref="F85:G85"/>
    <mergeCell ref="D92:E92"/>
    <mergeCell ref="D100:E100"/>
    <mergeCell ref="D96:E96"/>
    <mergeCell ref="D95:E95"/>
    <mergeCell ref="D75:E75"/>
    <mergeCell ref="D77:E77"/>
  </mergeCells>
  <phoneticPr fontId="2" type="noConversion"/>
  <conditionalFormatting sqref="H175:H261 H5:H173">
    <cfRule type="cellIs" dxfId="0" priority="1" stopIfTrue="1" operator="notBetween">
      <formula>1</formula>
      <formula>1000000000</formula>
    </cfRule>
  </conditionalFormatting>
  <pageMargins left="0.26" right="0.21" top="0.56999999999999995" bottom="0.38" header="0.49" footer="0.34"/>
  <pageSetup paperSize="9" scale="99" orientation="landscape" cellComments="asDisplayed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6"/>
  <sheetViews>
    <sheetView tabSelected="1" zoomScaleNormal="100" zoomScaleSheetLayoutView="120"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M5" sqref="M5"/>
    </sheetView>
  </sheetViews>
  <sheetFormatPr defaultRowHeight="13.5"/>
  <cols>
    <col min="1" max="1" width="3" style="58" customWidth="1"/>
    <col min="2" max="2" width="13.21875" style="58" bestFit="1" customWidth="1"/>
    <col min="3" max="3" width="36.33203125" style="65" bestFit="1" customWidth="1"/>
    <col min="4" max="4" width="4.21875" style="58" bestFit="1" customWidth="1"/>
    <col min="5" max="5" width="5.6640625" style="58" bestFit="1" customWidth="1"/>
    <col min="6" max="6" width="11.5546875" style="57" hidden="1" customWidth="1"/>
    <col min="7" max="9" width="9.44140625" style="58" hidden="1" customWidth="1"/>
    <col min="10" max="10" width="9.44140625" style="58" customWidth="1"/>
    <col min="11" max="16384" width="8.88671875" style="58"/>
  </cols>
  <sheetData>
    <row r="1" spans="1:12" ht="45.75" customHeight="1" thickBot="1">
      <c r="A1" s="139" t="s">
        <v>585</v>
      </c>
      <c r="B1" s="139"/>
      <c r="C1" s="139"/>
      <c r="D1" s="139"/>
      <c r="E1" s="139"/>
    </row>
    <row r="2" spans="1:12" s="60" customFormat="1" ht="18" customHeight="1">
      <c r="A2" s="142" t="s">
        <v>0</v>
      </c>
      <c r="B2" s="140" t="s">
        <v>7</v>
      </c>
      <c r="C2" s="140"/>
      <c r="D2" s="140" t="s">
        <v>1</v>
      </c>
      <c r="E2" s="140" t="s">
        <v>510</v>
      </c>
      <c r="F2" s="59"/>
    </row>
    <row r="3" spans="1:12" s="60" customFormat="1" ht="18" customHeight="1">
      <c r="A3" s="143"/>
      <c r="B3" s="141"/>
      <c r="C3" s="141"/>
      <c r="D3" s="141"/>
      <c r="E3" s="141"/>
      <c r="F3" s="61" t="s">
        <v>2</v>
      </c>
      <c r="G3" s="62" t="s">
        <v>3</v>
      </c>
      <c r="H3" s="62" t="s">
        <v>4</v>
      </c>
      <c r="I3" s="62" t="s">
        <v>5</v>
      </c>
      <c r="J3" s="62"/>
    </row>
    <row r="4" spans="1:12" s="60" customFormat="1" ht="24.95" customHeight="1">
      <c r="A4" s="69">
        <v>1</v>
      </c>
      <c r="B4" s="70" t="s">
        <v>512</v>
      </c>
      <c r="C4" s="71" t="s">
        <v>514</v>
      </c>
      <c r="D4" s="70" t="s">
        <v>513</v>
      </c>
      <c r="E4" s="72">
        <v>9</v>
      </c>
      <c r="F4" s="63">
        <v>468000</v>
      </c>
      <c r="G4" s="64">
        <v>468000</v>
      </c>
      <c r="H4" s="64">
        <v>0</v>
      </c>
      <c r="I4" s="64">
        <v>0</v>
      </c>
      <c r="J4" s="64"/>
    </row>
    <row r="5" spans="1:12" s="60" customFormat="1" ht="24.95" customHeight="1">
      <c r="A5" s="69">
        <v>2</v>
      </c>
      <c r="B5" s="70" t="s">
        <v>515</v>
      </c>
      <c r="C5" s="70" t="s">
        <v>520</v>
      </c>
      <c r="D5" s="70" t="s">
        <v>516</v>
      </c>
      <c r="E5" s="72">
        <v>10</v>
      </c>
      <c r="F5" s="63"/>
      <c r="G5" s="64"/>
      <c r="H5" s="64"/>
      <c r="I5" s="64"/>
      <c r="J5" s="64"/>
    </row>
    <row r="6" spans="1:12" s="60" customFormat="1" ht="24.95" customHeight="1">
      <c r="A6" s="69">
        <v>3</v>
      </c>
      <c r="B6" s="70" t="s">
        <v>566</v>
      </c>
      <c r="C6" s="70" t="s">
        <v>565</v>
      </c>
      <c r="D6" s="70" t="s">
        <v>517</v>
      </c>
      <c r="E6" s="72">
        <v>20</v>
      </c>
      <c r="F6" s="63">
        <v>0</v>
      </c>
      <c r="G6" s="64">
        <v>0</v>
      </c>
      <c r="H6" s="64">
        <v>0</v>
      </c>
      <c r="I6" s="64">
        <v>0</v>
      </c>
      <c r="J6" s="64"/>
    </row>
    <row r="7" spans="1:12" s="60" customFormat="1" ht="24.95" customHeight="1">
      <c r="A7" s="69">
        <v>4</v>
      </c>
      <c r="B7" s="70" t="s">
        <v>518</v>
      </c>
      <c r="C7" s="70" t="s">
        <v>519</v>
      </c>
      <c r="D7" s="70" t="s">
        <v>517</v>
      </c>
      <c r="E7" s="72">
        <v>20</v>
      </c>
      <c r="F7" s="63"/>
      <c r="G7" s="64"/>
      <c r="H7" s="64"/>
      <c r="I7" s="64"/>
      <c r="J7" s="64"/>
    </row>
    <row r="8" spans="1:12" s="60" customFormat="1" ht="24.95" customHeight="1">
      <c r="A8" s="69">
        <v>5</v>
      </c>
      <c r="B8" s="70" t="s">
        <v>521</v>
      </c>
      <c r="C8" s="70" t="s">
        <v>522</v>
      </c>
      <c r="D8" s="70" t="s">
        <v>523</v>
      </c>
      <c r="E8" s="72">
        <v>100</v>
      </c>
      <c r="F8" s="63">
        <v>0</v>
      </c>
      <c r="G8" s="64">
        <v>0</v>
      </c>
      <c r="H8" s="64">
        <v>0</v>
      </c>
      <c r="I8" s="64">
        <v>0</v>
      </c>
      <c r="J8" s="64"/>
    </row>
    <row r="9" spans="1:12" s="60" customFormat="1" ht="24.95" customHeight="1">
      <c r="A9" s="69">
        <v>6</v>
      </c>
      <c r="B9" s="70" t="s">
        <v>525</v>
      </c>
      <c r="C9" s="70" t="s">
        <v>524</v>
      </c>
      <c r="D9" s="70" t="s">
        <v>526</v>
      </c>
      <c r="E9" s="72">
        <v>50</v>
      </c>
      <c r="F9" s="63">
        <v>0</v>
      </c>
      <c r="G9" s="64">
        <v>0</v>
      </c>
      <c r="H9" s="64">
        <v>0</v>
      </c>
      <c r="I9" s="64">
        <v>0</v>
      </c>
      <c r="J9" s="64"/>
    </row>
    <row r="10" spans="1:12" s="60" customFormat="1" ht="24.95" customHeight="1">
      <c r="A10" s="69">
        <v>7</v>
      </c>
      <c r="B10" s="70" t="s">
        <v>528</v>
      </c>
      <c r="C10" s="70" t="s">
        <v>527</v>
      </c>
      <c r="D10" s="70" t="s">
        <v>529</v>
      </c>
      <c r="E10" s="72">
        <v>10</v>
      </c>
      <c r="F10" s="63"/>
      <c r="G10" s="64"/>
      <c r="H10" s="64"/>
      <c r="I10" s="64"/>
      <c r="J10" s="64"/>
    </row>
    <row r="11" spans="1:12" s="60" customFormat="1" ht="24.95" customHeight="1">
      <c r="A11" s="69">
        <v>8</v>
      </c>
      <c r="B11" s="70" t="s">
        <v>530</v>
      </c>
      <c r="C11" s="70" t="s">
        <v>532</v>
      </c>
      <c r="D11" s="70" t="s">
        <v>529</v>
      </c>
      <c r="E11" s="72">
        <v>3</v>
      </c>
      <c r="F11" s="63"/>
      <c r="G11" s="64"/>
      <c r="H11" s="64"/>
      <c r="I11" s="64"/>
      <c r="J11" s="64"/>
    </row>
    <row r="12" spans="1:12" s="60" customFormat="1" ht="24.95" customHeight="1">
      <c r="A12" s="69">
        <v>9</v>
      </c>
      <c r="B12" s="70" t="s">
        <v>531</v>
      </c>
      <c r="C12" s="70" t="s">
        <v>533</v>
      </c>
      <c r="D12" s="70" t="s">
        <v>529</v>
      </c>
      <c r="E12" s="73">
        <v>6</v>
      </c>
      <c r="F12" s="63">
        <v>22100</v>
      </c>
      <c r="G12" s="64">
        <v>0</v>
      </c>
      <c r="H12" s="64">
        <v>0</v>
      </c>
      <c r="I12" s="64">
        <v>0</v>
      </c>
      <c r="J12" s="64"/>
      <c r="L12" s="60" t="s">
        <v>509</v>
      </c>
    </row>
    <row r="13" spans="1:12" s="60" customFormat="1" ht="24.95" customHeight="1">
      <c r="A13" s="69">
        <v>10</v>
      </c>
      <c r="B13" s="70" t="s">
        <v>534</v>
      </c>
      <c r="C13" s="70" t="s">
        <v>569</v>
      </c>
      <c r="D13" s="70" t="s">
        <v>535</v>
      </c>
      <c r="E13" s="73">
        <v>5</v>
      </c>
      <c r="F13" s="63"/>
      <c r="G13" s="64"/>
      <c r="H13" s="64"/>
      <c r="I13" s="64"/>
      <c r="J13" s="64"/>
    </row>
    <row r="14" spans="1:12" s="60" customFormat="1" ht="24.95" customHeight="1">
      <c r="A14" s="69">
        <v>11</v>
      </c>
      <c r="B14" s="70" t="s">
        <v>121</v>
      </c>
      <c r="C14" s="70" t="s">
        <v>568</v>
      </c>
      <c r="D14" s="70" t="s">
        <v>567</v>
      </c>
      <c r="E14" s="73">
        <v>5</v>
      </c>
      <c r="F14" s="63"/>
      <c r="G14" s="64"/>
      <c r="H14" s="64"/>
      <c r="I14" s="64"/>
      <c r="J14" s="64"/>
    </row>
    <row r="15" spans="1:12" s="60" customFormat="1" ht="24.95" customHeight="1">
      <c r="A15" s="69">
        <v>12</v>
      </c>
      <c r="B15" s="70" t="s">
        <v>536</v>
      </c>
      <c r="C15" s="70" t="s">
        <v>564</v>
      </c>
      <c r="D15" s="70" t="s">
        <v>538</v>
      </c>
      <c r="E15" s="73">
        <v>20</v>
      </c>
      <c r="F15" s="63"/>
      <c r="G15" s="64"/>
      <c r="H15" s="64"/>
      <c r="I15" s="64"/>
      <c r="J15" s="64"/>
    </row>
    <row r="16" spans="1:12" s="60" customFormat="1" ht="24.95" customHeight="1">
      <c r="A16" s="69">
        <v>13</v>
      </c>
      <c r="B16" s="70" t="s">
        <v>537</v>
      </c>
      <c r="C16" s="70" t="s">
        <v>563</v>
      </c>
      <c r="D16" s="70" t="s">
        <v>538</v>
      </c>
      <c r="E16" s="73">
        <v>6</v>
      </c>
      <c r="F16" s="63"/>
      <c r="G16" s="64"/>
      <c r="H16" s="64"/>
      <c r="I16" s="64"/>
      <c r="J16" s="64"/>
    </row>
    <row r="17" spans="1:10" s="60" customFormat="1" ht="24.95" customHeight="1">
      <c r="A17" s="69">
        <v>14</v>
      </c>
      <c r="B17" s="70" t="s">
        <v>539</v>
      </c>
      <c r="C17" s="70" t="s">
        <v>540</v>
      </c>
      <c r="D17" s="70" t="s">
        <v>538</v>
      </c>
      <c r="E17" s="73">
        <v>20</v>
      </c>
      <c r="F17" s="63"/>
      <c r="G17" s="64"/>
      <c r="H17" s="64"/>
      <c r="I17" s="64"/>
      <c r="J17" s="64"/>
    </row>
    <row r="18" spans="1:10" s="60" customFormat="1" ht="24.95" customHeight="1">
      <c r="A18" s="69">
        <v>15</v>
      </c>
      <c r="B18" s="70" t="s">
        <v>558</v>
      </c>
      <c r="C18" s="70" t="s">
        <v>559</v>
      </c>
      <c r="D18" s="70" t="s">
        <v>560</v>
      </c>
      <c r="E18" s="73">
        <v>200</v>
      </c>
      <c r="F18" s="63"/>
      <c r="G18" s="64"/>
      <c r="H18" s="64"/>
      <c r="I18" s="64"/>
      <c r="J18" s="64"/>
    </row>
    <row r="19" spans="1:10" s="60" customFormat="1" ht="24.95" customHeight="1">
      <c r="A19" s="69">
        <v>16</v>
      </c>
      <c r="B19" s="70" t="s">
        <v>575</v>
      </c>
      <c r="C19" s="74" t="s">
        <v>574</v>
      </c>
      <c r="D19" s="70" t="s">
        <v>576</v>
      </c>
      <c r="E19" s="73">
        <v>40</v>
      </c>
      <c r="F19" s="63"/>
      <c r="G19" s="64"/>
      <c r="H19" s="64"/>
      <c r="I19" s="64"/>
      <c r="J19" s="64"/>
    </row>
    <row r="20" spans="1:10" s="60" customFormat="1" ht="24.95" customHeight="1">
      <c r="A20" s="69">
        <v>17</v>
      </c>
      <c r="B20" s="70" t="s">
        <v>578</v>
      </c>
      <c r="C20" s="74" t="s">
        <v>577</v>
      </c>
      <c r="D20" s="70" t="s">
        <v>581</v>
      </c>
      <c r="E20" s="73">
        <v>60</v>
      </c>
      <c r="F20" s="63"/>
      <c r="G20" s="64"/>
      <c r="H20" s="64"/>
      <c r="I20" s="64"/>
      <c r="J20" s="64"/>
    </row>
    <row r="21" spans="1:10" s="60" customFormat="1" ht="24.95" customHeight="1">
      <c r="A21" s="69">
        <v>18</v>
      </c>
      <c r="B21" s="70" t="s">
        <v>583</v>
      </c>
      <c r="C21" s="71" t="s">
        <v>582</v>
      </c>
      <c r="D21" s="70" t="s">
        <v>584</v>
      </c>
      <c r="E21" s="73">
        <v>200</v>
      </c>
      <c r="F21" s="63"/>
      <c r="G21" s="64"/>
      <c r="H21" s="64"/>
      <c r="I21" s="64"/>
      <c r="J21" s="64"/>
    </row>
    <row r="22" spans="1:10" s="60" customFormat="1" ht="24.95" customHeight="1">
      <c r="A22" s="69">
        <v>19</v>
      </c>
      <c r="B22" s="70" t="s">
        <v>580</v>
      </c>
      <c r="C22" s="74" t="s">
        <v>579</v>
      </c>
      <c r="D22" s="70" t="s">
        <v>581</v>
      </c>
      <c r="E22" s="73">
        <v>60</v>
      </c>
      <c r="F22" s="63"/>
      <c r="G22" s="64"/>
      <c r="H22" s="64"/>
      <c r="I22" s="64"/>
      <c r="J22" s="64"/>
    </row>
    <row r="23" spans="1:10" s="60" customFormat="1" ht="24.95" customHeight="1">
      <c r="A23" s="69">
        <v>20</v>
      </c>
      <c r="B23" s="70" t="s">
        <v>561</v>
      </c>
      <c r="C23" s="71" t="s">
        <v>562</v>
      </c>
      <c r="D23" s="70" t="s">
        <v>560</v>
      </c>
      <c r="E23" s="73">
        <v>30</v>
      </c>
      <c r="F23" s="63"/>
      <c r="G23" s="64"/>
      <c r="H23" s="64"/>
      <c r="I23" s="64"/>
      <c r="J23" s="64"/>
    </row>
    <row r="24" spans="1:10" s="60" customFormat="1" ht="24.95" customHeight="1">
      <c r="A24" s="69">
        <v>21</v>
      </c>
      <c r="B24" s="70" t="s">
        <v>570</v>
      </c>
      <c r="C24" s="70" t="s">
        <v>571</v>
      </c>
      <c r="D24" s="70" t="s">
        <v>573</v>
      </c>
      <c r="E24" s="73">
        <v>5</v>
      </c>
      <c r="F24" s="63"/>
      <c r="G24" s="64"/>
      <c r="H24" s="64"/>
      <c r="I24" s="64"/>
      <c r="J24" s="64"/>
    </row>
    <row r="25" spans="1:10" s="60" customFormat="1" ht="24.95" customHeight="1">
      <c r="A25" s="69">
        <v>22</v>
      </c>
      <c r="B25" s="70" t="s">
        <v>570</v>
      </c>
      <c r="C25" s="70" t="s">
        <v>572</v>
      </c>
      <c r="D25" s="70" t="s">
        <v>573</v>
      </c>
      <c r="E25" s="73">
        <v>7</v>
      </c>
      <c r="F25" s="63"/>
      <c r="G25" s="64"/>
      <c r="H25" s="64"/>
      <c r="I25" s="64"/>
      <c r="J25" s="64"/>
    </row>
    <row r="26" spans="1:10" s="60" customFormat="1" ht="24.95" customHeight="1" thickBot="1">
      <c r="A26" s="75"/>
      <c r="B26" s="76" t="s">
        <v>511</v>
      </c>
      <c r="C26" s="77"/>
      <c r="D26" s="77"/>
      <c r="E26" s="78"/>
      <c r="F26" s="63">
        <v>0</v>
      </c>
      <c r="G26" s="64">
        <v>0</v>
      </c>
      <c r="H26" s="64">
        <v>0</v>
      </c>
      <c r="I26" s="64">
        <v>0</v>
      </c>
      <c r="J26" s="64"/>
    </row>
  </sheetData>
  <mergeCells count="6">
    <mergeCell ref="A1:E1"/>
    <mergeCell ref="E2:E3"/>
    <mergeCell ref="A2:A3"/>
    <mergeCell ref="B2:B3"/>
    <mergeCell ref="C2:C3"/>
    <mergeCell ref="D2:D3"/>
  </mergeCells>
  <phoneticPr fontId="2" type="noConversion"/>
  <pageMargins left="0.27559055118110237" right="0.19685039370078741" top="0.39370078740157483" bottom="0.39370078740157483" header="7.874015748031496E-2" footer="0.19685039370078741"/>
  <pageSetup paperSize="9" scale="98" orientation="portrait" r:id="rId1"/>
  <headerFooter alignWithMargins="0">
    <oddFooter>&amp;C&amp;P/&amp;N</oddFooter>
  </headerFooter>
  <rowBreaks count="1" manualBreakCount="1">
    <brk id="2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E14"/>
  <sheetViews>
    <sheetView view="pageBreakPreview" zoomScaleNormal="100" zoomScaleSheetLayoutView="100" workbookViewId="0">
      <selection activeCell="B6" sqref="B6"/>
    </sheetView>
  </sheetViews>
  <sheetFormatPr defaultRowHeight="13.5"/>
  <cols>
    <col min="1" max="1" width="5.109375" style="58" customWidth="1"/>
    <col min="2" max="2" width="14.6640625" style="58" customWidth="1"/>
    <col min="3" max="3" width="28.44140625" style="65" customWidth="1"/>
    <col min="4" max="5" width="5.6640625" style="58" customWidth="1"/>
    <col min="6" max="16384" width="8.88671875" style="58"/>
  </cols>
  <sheetData>
    <row r="1" spans="1:5" ht="45.75" customHeight="1" thickBot="1">
      <c r="A1" s="139" t="s">
        <v>586</v>
      </c>
      <c r="B1" s="139"/>
      <c r="C1" s="139"/>
      <c r="D1" s="139"/>
      <c r="E1" s="139"/>
    </row>
    <row r="2" spans="1:5" s="60" customFormat="1" ht="18" customHeight="1">
      <c r="A2" s="144" t="s">
        <v>0</v>
      </c>
      <c r="B2" s="146" t="s">
        <v>7</v>
      </c>
      <c r="C2" s="146" t="s">
        <v>8</v>
      </c>
      <c r="D2" s="146" t="s">
        <v>1</v>
      </c>
      <c r="E2" s="148" t="s">
        <v>541</v>
      </c>
    </row>
    <row r="3" spans="1:5" s="60" customFormat="1" ht="18" customHeight="1">
      <c r="A3" s="145"/>
      <c r="B3" s="147"/>
      <c r="C3" s="147"/>
      <c r="D3" s="147"/>
      <c r="E3" s="147"/>
    </row>
    <row r="4" spans="1:5" s="79" customFormat="1" ht="24.95" customHeight="1">
      <c r="A4" s="80">
        <v>1</v>
      </c>
      <c r="B4" s="81" t="s">
        <v>542</v>
      </c>
      <c r="C4" s="81" t="s">
        <v>543</v>
      </c>
      <c r="D4" s="81" t="s">
        <v>14</v>
      </c>
      <c r="E4" s="81">
        <v>20</v>
      </c>
    </row>
    <row r="5" spans="1:5" s="79" customFormat="1" ht="24.95" customHeight="1">
      <c r="A5" s="80">
        <v>2</v>
      </c>
      <c r="B5" s="81" t="s">
        <v>587</v>
      </c>
      <c r="C5" s="81" t="s">
        <v>544</v>
      </c>
      <c r="D5" s="81" t="s">
        <v>14</v>
      </c>
      <c r="E5" s="81">
        <v>5</v>
      </c>
    </row>
    <row r="6" spans="1:5" s="79" customFormat="1" ht="24.95" customHeight="1">
      <c r="A6" s="80">
        <v>3</v>
      </c>
      <c r="B6" s="81" t="s">
        <v>49</v>
      </c>
      <c r="C6" s="81" t="s">
        <v>545</v>
      </c>
      <c r="D6" s="81" t="s">
        <v>14</v>
      </c>
      <c r="E6" s="81">
        <v>10</v>
      </c>
    </row>
    <row r="7" spans="1:5" s="79" customFormat="1" ht="24.95" customHeight="1">
      <c r="A7" s="80">
        <v>4</v>
      </c>
      <c r="B7" s="81" t="s">
        <v>546</v>
      </c>
      <c r="C7" s="81" t="s">
        <v>547</v>
      </c>
      <c r="D7" s="81" t="s">
        <v>14</v>
      </c>
      <c r="E7" s="81">
        <v>5</v>
      </c>
    </row>
    <row r="8" spans="1:5" s="79" customFormat="1" ht="24.95" customHeight="1">
      <c r="A8" s="80">
        <v>5</v>
      </c>
      <c r="B8" s="81" t="s">
        <v>548</v>
      </c>
      <c r="C8" s="81" t="s">
        <v>549</v>
      </c>
      <c r="D8" s="81" t="s">
        <v>14</v>
      </c>
      <c r="E8" s="81">
        <v>5</v>
      </c>
    </row>
    <row r="9" spans="1:5" s="79" customFormat="1" ht="24.95" customHeight="1">
      <c r="A9" s="80">
        <v>6</v>
      </c>
      <c r="B9" s="81" t="s">
        <v>550</v>
      </c>
      <c r="C9" s="81" t="s">
        <v>551</v>
      </c>
      <c r="D9" s="81" t="s">
        <v>14</v>
      </c>
      <c r="E9" s="81">
        <v>2</v>
      </c>
    </row>
    <row r="10" spans="1:5" s="79" customFormat="1" ht="24.95" customHeight="1">
      <c r="A10" s="80">
        <v>7</v>
      </c>
      <c r="B10" s="82" t="s">
        <v>552</v>
      </c>
      <c r="C10" s="81" t="s">
        <v>553</v>
      </c>
      <c r="D10" s="81" t="s">
        <v>179</v>
      </c>
      <c r="E10" s="81">
        <v>15</v>
      </c>
    </row>
    <row r="11" spans="1:5" s="79" customFormat="1" ht="24.95" customHeight="1">
      <c r="A11" s="80">
        <v>8</v>
      </c>
      <c r="B11" s="81" t="s">
        <v>554</v>
      </c>
      <c r="C11" s="81" t="s">
        <v>555</v>
      </c>
      <c r="D11" s="81" t="s">
        <v>179</v>
      </c>
      <c r="E11" s="81">
        <v>20</v>
      </c>
    </row>
    <row r="12" spans="1:5" s="79" customFormat="1" ht="24.95" customHeight="1">
      <c r="A12" s="80">
        <v>9</v>
      </c>
      <c r="B12" s="81" t="s">
        <v>92</v>
      </c>
      <c r="C12" s="81" t="s">
        <v>556</v>
      </c>
      <c r="D12" s="81" t="s">
        <v>14</v>
      </c>
      <c r="E12" s="81">
        <v>15</v>
      </c>
    </row>
    <row r="13" spans="1:5" s="60" customFormat="1" ht="24.95" customHeight="1" thickBot="1">
      <c r="A13" s="83"/>
      <c r="B13" s="84" t="s">
        <v>557</v>
      </c>
      <c r="C13" s="84"/>
      <c r="D13" s="84"/>
      <c r="E13" s="84"/>
    </row>
    <row r="14" spans="1:5" s="68" customFormat="1" ht="24" customHeight="1">
      <c r="A14" s="66"/>
      <c r="B14" s="67"/>
      <c r="C14" s="67"/>
      <c r="D14" s="66"/>
      <c r="E14" s="66"/>
    </row>
  </sheetData>
  <mergeCells count="6">
    <mergeCell ref="A1:E1"/>
    <mergeCell ref="A2:A3"/>
    <mergeCell ref="B2:B3"/>
    <mergeCell ref="C2:C3"/>
    <mergeCell ref="D2:D3"/>
    <mergeCell ref="E2:E3"/>
  </mergeCells>
  <phoneticPr fontId="2" type="noConversion"/>
  <pageMargins left="0.27559055118110237" right="0.19685039370078741" top="0.39370078740157483" bottom="0.39370078740157483" header="7.874015748031496E-2" footer="0.19685039370078741"/>
  <pageSetup paperSize="9" scale="98" orientation="portrait" r:id="rId1"/>
  <headerFooter alignWithMargins="0">
    <oddFooter>&amp;C&amp;P/&amp;N</oddFooter>
  </headerFooter>
  <rowBreaks count="1" manualBreakCount="1">
    <brk id="1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Sheet1</vt:lpstr>
      <vt:lpstr>소요량</vt:lpstr>
      <vt:lpstr>2015.2분기 소모품 구매</vt:lpstr>
      <vt:lpstr>2015.2분기 세제 구매</vt:lpstr>
      <vt:lpstr>Sheet2</vt:lpstr>
      <vt:lpstr>'2015.2분기 세제 구매'!Print_Area</vt:lpstr>
      <vt:lpstr>'2015.2분기 소모품 구매'!Print_Area</vt:lpstr>
      <vt:lpstr>'2015.2분기 세제 구매'!Print_Titles</vt:lpstr>
      <vt:lpstr>'2015.2분기 소모품 구매'!Print_Titles</vt:lpstr>
      <vt:lpstr>소요량!Print_Titles</vt:lpstr>
    </vt:vector>
  </TitlesOfParts>
  <Company>정보통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</cp:lastModifiedBy>
  <cp:lastPrinted>2015-09-11T07:01:26Z</cp:lastPrinted>
  <dcterms:created xsi:type="dcterms:W3CDTF">2005-03-23T05:36:11Z</dcterms:created>
  <dcterms:modified xsi:type="dcterms:W3CDTF">2015-09-16T08:11:17Z</dcterms:modified>
</cp:coreProperties>
</file>