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8315" windowHeight="10755"/>
  </bookViews>
  <sheets>
    <sheet name="석면건축 대상국별 현황자료" sheetId="1" r:id="rId1"/>
  </sheets>
  <definedNames>
    <definedName name="_xlnm._FilterDatabase" localSheetId="0" hidden="1">'석면건축 대상국별 현황자료'!$A$4:$J$53</definedName>
  </definedNames>
  <calcPr calcId="124519"/>
</workbook>
</file>

<file path=xl/calcChain.xml><?xml version="1.0" encoding="utf-8"?>
<calcChain xmlns="http://schemas.openxmlformats.org/spreadsheetml/2006/main">
  <c r="K25" i="1"/>
  <c r="K36"/>
  <c r="K27"/>
  <c r="K29"/>
  <c r="K26"/>
  <c r="K38"/>
  <c r="K40"/>
  <c r="K19"/>
  <c r="K4"/>
  <c r="K35"/>
  <c r="K31"/>
  <c r="K20"/>
  <c r="K6"/>
  <c r="K17"/>
  <c r="K9"/>
  <c r="K23"/>
  <c r="K14"/>
  <c r="K33"/>
  <c r="K18"/>
  <c r="K28"/>
  <c r="K5"/>
  <c r="K11"/>
  <c r="K21"/>
  <c r="K37"/>
  <c r="K8"/>
  <c r="K39"/>
  <c r="K30"/>
  <c r="K10"/>
  <c r="K15"/>
  <c r="K32"/>
  <c r="K16"/>
  <c r="K22"/>
  <c r="K34"/>
  <c r="K7"/>
  <c r="K13"/>
  <c r="K12"/>
  <c r="K24"/>
  <c r="K41"/>
  <c r="G45"/>
  <c r="G4"/>
  <c r="G42"/>
  <c r="G9"/>
  <c r="G19"/>
  <c r="G43"/>
  <c r="G23"/>
  <c r="G49"/>
  <c r="G47"/>
  <c r="G48"/>
  <c r="G5"/>
  <c r="G6"/>
  <c r="G7"/>
  <c r="G8"/>
  <c r="G10"/>
  <c r="G11"/>
  <c r="G12"/>
  <c r="G13"/>
  <c r="G14"/>
  <c r="G15"/>
  <c r="G16"/>
  <c r="G22"/>
  <c r="G25"/>
  <c r="G27"/>
  <c r="G29"/>
  <c r="G31"/>
  <c r="G32"/>
  <c r="G33"/>
  <c r="G41"/>
  <c r="G51"/>
  <c r="G46"/>
  <c r="G17"/>
  <c r="G18"/>
  <c r="G20"/>
  <c r="G21"/>
  <c r="G24"/>
  <c r="G26"/>
  <c r="G28"/>
  <c r="G30"/>
  <c r="G34"/>
  <c r="G36"/>
  <c r="G37"/>
  <c r="G38"/>
  <c r="G39"/>
  <c r="G40"/>
  <c r="G50"/>
  <c r="G52"/>
  <c r="G35"/>
  <c r="G44"/>
  <c r="H2"/>
</calcChain>
</file>

<file path=xl/sharedStrings.xml><?xml version="1.0" encoding="utf-8"?>
<sst xmlns="http://schemas.openxmlformats.org/spreadsheetml/2006/main" count="184" uniqueCount="107">
  <si>
    <t>순번</t>
    <phoneticPr fontId="3" type="noConversion"/>
  </si>
  <si>
    <t>대구고성동</t>
  </si>
  <si>
    <t>대구노원동</t>
  </si>
  <si>
    <t>청도</t>
  </si>
  <si>
    <t>청도금천</t>
  </si>
  <si>
    <t>대구</t>
  </si>
  <si>
    <t>서대구</t>
  </si>
  <si>
    <t>대구달서</t>
  </si>
  <si>
    <t>대구성서</t>
  </si>
  <si>
    <t>대구강창</t>
  </si>
  <si>
    <t>달성</t>
  </si>
  <si>
    <t>칠곡</t>
  </si>
  <si>
    <t>군위</t>
  </si>
  <si>
    <t>고령</t>
  </si>
  <si>
    <t>구미</t>
  </si>
  <si>
    <t>상주</t>
  </si>
  <si>
    <t>김천</t>
  </si>
  <si>
    <t>문경</t>
  </si>
  <si>
    <t>예천</t>
  </si>
  <si>
    <t>안동</t>
  </si>
  <si>
    <t>영주</t>
  </si>
  <si>
    <t>의성</t>
  </si>
  <si>
    <t>봉화</t>
  </si>
  <si>
    <t>청송</t>
  </si>
  <si>
    <t>영양</t>
  </si>
  <si>
    <t>포항</t>
  </si>
  <si>
    <t>북포항</t>
  </si>
  <si>
    <t>경주</t>
  </si>
  <si>
    <t>영천</t>
  </si>
  <si>
    <t>울진</t>
  </si>
  <si>
    <t>평해</t>
  </si>
  <si>
    <t>영덕</t>
  </si>
  <si>
    <t>영해</t>
  </si>
  <si>
    <t>울릉</t>
  </si>
  <si>
    <t>&lt; 2015. 09. 16일 기준 &gt;</t>
    <phoneticPr fontId="3" type="noConversion"/>
  </si>
  <si>
    <t>10년이내 투자검토</t>
  </si>
  <si>
    <t>10년이내 투자검토</t>
    <phoneticPr fontId="3" type="noConversion"/>
  </si>
  <si>
    <t>배정예산 범위 초과</t>
    <phoneticPr fontId="3" type="noConversion"/>
  </si>
  <si>
    <t>구분</t>
    <phoneticPr fontId="3" type="noConversion"/>
  </si>
  <si>
    <t>관서급</t>
    <phoneticPr fontId="3" type="noConversion"/>
  </si>
  <si>
    <t>해당국명</t>
    <phoneticPr fontId="3" type="noConversion"/>
  </si>
  <si>
    <t>총괄국명</t>
    <phoneticPr fontId="3" type="noConversion"/>
  </si>
  <si>
    <t>석면
함유면적
(㎡)</t>
    <phoneticPr fontId="3" type="noConversion"/>
  </si>
  <si>
    <t>석면건축물
해당유무</t>
    <phoneticPr fontId="3" type="noConversion"/>
  </si>
  <si>
    <t>대구우편집중국</t>
    <phoneticPr fontId="3" type="noConversion"/>
  </si>
  <si>
    <t>○</t>
    <phoneticPr fontId="3" type="noConversion"/>
  </si>
  <si>
    <t>칠곡</t>
    <phoneticPr fontId="3" type="noConversion"/>
  </si>
  <si>
    <t>대구달서</t>
    <phoneticPr fontId="3" type="noConversion"/>
  </si>
  <si>
    <t>문경</t>
    <phoneticPr fontId="3" type="noConversion"/>
  </si>
  <si>
    <t>청송</t>
    <phoneticPr fontId="3" type="noConversion"/>
  </si>
  <si>
    <t>상주</t>
    <phoneticPr fontId="3" type="noConversion"/>
  </si>
  <si>
    <t>봉화</t>
    <phoneticPr fontId="3" type="noConversion"/>
  </si>
  <si>
    <t>예천</t>
    <phoneticPr fontId="3" type="noConversion"/>
  </si>
  <si>
    <t>영천</t>
    <phoneticPr fontId="3" type="noConversion"/>
  </si>
  <si>
    <t>x</t>
    <phoneticPr fontId="3" type="noConversion"/>
  </si>
  <si>
    <t>영덕</t>
    <phoneticPr fontId="3" type="noConversion"/>
  </si>
  <si>
    <t>청도</t>
    <phoneticPr fontId="3" type="noConversion"/>
  </si>
  <si>
    <t>의성</t>
    <phoneticPr fontId="3" type="noConversion"/>
  </si>
  <si>
    <t>고령</t>
    <phoneticPr fontId="3" type="noConversion"/>
  </si>
  <si>
    <t>울진</t>
    <phoneticPr fontId="3" type="noConversion"/>
  </si>
  <si>
    <t>구미선산</t>
    <phoneticPr fontId="3" type="noConversion"/>
  </si>
  <si>
    <t>구미</t>
    <phoneticPr fontId="3" type="noConversion"/>
  </si>
  <si>
    <t>포항</t>
    <phoneticPr fontId="3" type="noConversion"/>
  </si>
  <si>
    <t>대구안심</t>
    <phoneticPr fontId="3" type="noConversion"/>
  </si>
  <si>
    <t>동대구</t>
    <phoneticPr fontId="3" type="noConversion"/>
  </si>
  <si>
    <t>포항월포</t>
    <phoneticPr fontId="3" type="noConversion"/>
  </si>
  <si>
    <t>영주</t>
    <phoneticPr fontId="3" type="noConversion"/>
  </si>
  <si>
    <t>의성안계</t>
    <phoneticPr fontId="3" type="noConversion"/>
  </si>
  <si>
    <t>안동우편집중국</t>
    <phoneticPr fontId="3" type="noConversion"/>
  </si>
  <si>
    <t>경주보문</t>
    <phoneticPr fontId="3" type="noConversion"/>
  </si>
  <si>
    <t>경주</t>
    <phoneticPr fontId="3" type="noConversion"/>
  </si>
  <si>
    <t>영양</t>
    <phoneticPr fontId="3" type="noConversion"/>
  </si>
  <si>
    <t>북대구</t>
    <phoneticPr fontId="3" type="noConversion"/>
  </si>
  <si>
    <t>달성</t>
    <phoneticPr fontId="3" type="noConversion"/>
  </si>
  <si>
    <t>군위</t>
    <phoneticPr fontId="3" type="noConversion"/>
  </si>
  <si>
    <t>울릉</t>
    <phoneticPr fontId="3" type="noConversion"/>
  </si>
  <si>
    <t>경산하양</t>
    <phoneticPr fontId="3" type="noConversion"/>
  </si>
  <si>
    <t>경산</t>
    <phoneticPr fontId="3" type="noConversion"/>
  </si>
  <si>
    <t>포항우체국 숙사</t>
    <phoneticPr fontId="3" type="noConversion"/>
  </si>
  <si>
    <t>영주풍기</t>
    <phoneticPr fontId="3" type="noConversion"/>
  </si>
  <si>
    <t>포항구룡포</t>
    <phoneticPr fontId="3" type="noConversion"/>
  </si>
  <si>
    <t>포항우편집중국</t>
    <phoneticPr fontId="3" type="noConversion"/>
  </si>
  <si>
    <t>-</t>
    <phoneticPr fontId="3" type="noConversion"/>
  </si>
  <si>
    <t>서대구</t>
    <phoneticPr fontId="3" type="noConversion"/>
  </si>
  <si>
    <t>○</t>
    <phoneticPr fontId="3" type="noConversion"/>
  </si>
  <si>
    <t>-</t>
    <phoneticPr fontId="3" type="noConversion"/>
  </si>
  <si>
    <t>안동</t>
    <phoneticPr fontId="3" type="noConversion"/>
  </si>
  <si>
    <t>경산중방동</t>
    <phoneticPr fontId="3" type="noConversion"/>
  </si>
  <si>
    <t>경산</t>
    <phoneticPr fontId="3" type="noConversion"/>
  </si>
  <si>
    <t>김천</t>
    <phoneticPr fontId="3" type="noConversion"/>
  </si>
  <si>
    <t>포항</t>
    <phoneticPr fontId="3" type="noConversion"/>
  </si>
  <si>
    <t>x</t>
    <phoneticPr fontId="3" type="noConversion"/>
  </si>
  <si>
    <t>-</t>
    <phoneticPr fontId="3" type="noConversion"/>
  </si>
  <si>
    <t>대구</t>
    <phoneticPr fontId="3" type="noConversion"/>
  </si>
  <si>
    <t>○</t>
    <phoneticPr fontId="3" type="noConversion"/>
  </si>
  <si>
    <t>영주구청사</t>
    <phoneticPr fontId="3" type="noConversion"/>
  </si>
  <si>
    <t>영주</t>
    <phoneticPr fontId="3" type="noConversion"/>
  </si>
  <si>
    <t>대구신암2동</t>
    <phoneticPr fontId="3" type="noConversion"/>
  </si>
  <si>
    <t>동대구</t>
    <phoneticPr fontId="3" type="noConversion"/>
  </si>
  <si>
    <t>칠곡구청사</t>
    <phoneticPr fontId="3" type="noConversion"/>
  </si>
  <si>
    <t>칠곡</t>
    <phoneticPr fontId="3" type="noConversion"/>
  </si>
  <si>
    <t>조사대상
연면적
(㎡)</t>
    <phoneticPr fontId="3" type="noConversion"/>
  </si>
  <si>
    <t>철거 및 설치
소요예상금액
(천 원)</t>
    <phoneticPr fontId="3" type="noConversion"/>
  </si>
  <si>
    <t>건립
년도</t>
    <phoneticPr fontId="3" type="noConversion"/>
  </si>
  <si>
    <t>경과
년수</t>
    <phoneticPr fontId="3" type="noConversion"/>
  </si>
  <si>
    <t>비  고</t>
    <phoneticPr fontId="3" type="noConversion"/>
  </si>
  <si>
    <t>석 면 건 축 물   현 황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</si>
</sst>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.00_-;\-* #,##0.00_-;_-* &quot;-&quot;_-;_-@_-"/>
    <numFmt numFmtId="177" formatCode="#,##0_ 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b/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theme="1"/>
      </bottom>
      <diagonal/>
    </border>
    <border>
      <left style="medium">
        <color rgb="FFFF0000"/>
      </left>
      <right style="medium">
        <color rgb="FFFF0000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rgb="FFFF0000"/>
      </left>
      <right style="medium">
        <color rgb="FFFF0000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 style="medium">
        <color rgb="FFFF0000"/>
      </left>
      <right style="medium">
        <color rgb="FFFF0000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theme="1"/>
      </bottom>
      <diagonal/>
    </border>
    <border>
      <left/>
      <right/>
      <top style="thin">
        <color indexed="64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indexed="64"/>
      </right>
      <top style="medium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/>
      <right style="thin">
        <color indexed="64"/>
      </right>
      <top style="thin">
        <color theme="1"/>
      </top>
      <bottom style="medium">
        <color theme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Fill="1">
      <alignment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right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6" xfId="0" applyFont="1" applyFill="1" applyBorder="1">
      <alignment vertical="center"/>
    </xf>
    <xf numFmtId="0" fontId="13" fillId="0" borderId="14" xfId="0" applyFont="1" applyFill="1" applyBorder="1" applyAlignment="1">
      <alignment horizontal="center" vertical="center"/>
    </xf>
    <xf numFmtId="177" fontId="13" fillId="0" borderId="14" xfId="1" applyNumberFormat="1" applyFont="1" applyFill="1" applyBorder="1">
      <alignment vertical="center"/>
    </xf>
    <xf numFmtId="177" fontId="13" fillId="0" borderId="16" xfId="1" applyNumberFormat="1" applyFont="1" applyFill="1" applyBorder="1">
      <alignment vertical="center"/>
    </xf>
    <xf numFmtId="176" fontId="14" fillId="0" borderId="15" xfId="1" applyNumberFormat="1" applyFont="1" applyFill="1" applyBorder="1" applyAlignment="1">
      <alignment horizontal="center" vertical="center"/>
    </xf>
    <xf numFmtId="177" fontId="14" fillId="0" borderId="15" xfId="1" applyNumberFormat="1" applyFont="1" applyFill="1" applyBorder="1" applyAlignment="1">
      <alignment horizontal="right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21" xfId="0" applyFont="1" applyFill="1" applyBorder="1" applyAlignment="1">
      <alignment horizontal="center" vertical="center"/>
    </xf>
    <xf numFmtId="0" fontId="12" fillId="5" borderId="7" xfId="0" applyFont="1" applyFill="1" applyBorder="1">
      <alignment vertical="center"/>
    </xf>
    <xf numFmtId="0" fontId="15" fillId="5" borderId="14" xfId="0" applyFont="1" applyFill="1" applyBorder="1" applyAlignment="1">
      <alignment horizontal="center" vertical="center"/>
    </xf>
    <xf numFmtId="177" fontId="15" fillId="5" borderId="19" xfId="1" applyNumberFormat="1" applyFont="1" applyFill="1" applyBorder="1">
      <alignment vertical="center"/>
    </xf>
    <xf numFmtId="177" fontId="15" fillId="5" borderId="20" xfId="1" applyNumberFormat="1" applyFont="1" applyFill="1" applyBorder="1">
      <alignment vertical="center"/>
    </xf>
    <xf numFmtId="176" fontId="16" fillId="5" borderId="21" xfId="1" applyNumberFormat="1" applyFont="1" applyFill="1" applyBorder="1" applyAlignment="1">
      <alignment horizontal="center" vertical="center"/>
    </xf>
    <xf numFmtId="177" fontId="16" fillId="5" borderId="15" xfId="1" applyNumberFormat="1" applyFont="1" applyFill="1" applyBorder="1" applyAlignment="1">
      <alignment horizontal="right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8" xfId="0" applyFont="1" applyFill="1" applyBorder="1">
      <alignment vertical="center"/>
    </xf>
    <xf numFmtId="177" fontId="13" fillId="0" borderId="13" xfId="1" applyNumberFormat="1" applyFont="1" applyFill="1" applyBorder="1">
      <alignment vertical="center"/>
    </xf>
    <xf numFmtId="177" fontId="13" fillId="0" borderId="17" xfId="1" applyNumberFormat="1" applyFont="1" applyFill="1" applyBorder="1">
      <alignment vertical="center"/>
    </xf>
    <xf numFmtId="176" fontId="14" fillId="0" borderId="18" xfId="1" applyNumberFormat="1" applyFont="1" applyFill="1" applyBorder="1" applyAlignment="1">
      <alignment horizontal="center" vertical="center"/>
    </xf>
    <xf numFmtId="0" fontId="17" fillId="0" borderId="6" xfId="0" applyFont="1" applyFill="1" applyBorder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2" xfId="0" applyFont="1" applyFill="1" applyBorder="1">
      <alignment vertical="center"/>
    </xf>
    <xf numFmtId="177" fontId="13" fillId="0" borderId="4" xfId="1" applyNumberFormat="1" applyFont="1" applyFill="1" applyBorder="1">
      <alignment vertical="center"/>
    </xf>
    <xf numFmtId="177" fontId="13" fillId="0" borderId="12" xfId="1" applyNumberFormat="1" applyFont="1" applyFill="1" applyBorder="1">
      <alignment vertical="center"/>
    </xf>
    <xf numFmtId="176" fontId="13" fillId="0" borderId="10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7" fillId="0" borderId="1" xfId="0" applyFont="1" applyFill="1" applyBorder="1">
      <alignment vertical="center"/>
    </xf>
    <xf numFmtId="177" fontId="13" fillId="0" borderId="5" xfId="1" applyNumberFormat="1" applyFont="1" applyFill="1" applyBorder="1">
      <alignment vertical="center"/>
    </xf>
    <xf numFmtId="177" fontId="13" fillId="0" borderId="11" xfId="1" applyNumberFormat="1" applyFont="1" applyFill="1" applyBorder="1">
      <alignment vertical="center"/>
    </xf>
    <xf numFmtId="176" fontId="14" fillId="0" borderId="9" xfId="1" applyNumberFormat="1" applyFont="1" applyFill="1" applyBorder="1" applyAlignment="1">
      <alignment horizontal="center" vertical="center"/>
    </xf>
    <xf numFmtId="0" fontId="13" fillId="0" borderId="1" xfId="0" applyFont="1" applyFill="1" applyBorder="1">
      <alignment vertical="center"/>
    </xf>
    <xf numFmtId="176" fontId="13" fillId="0" borderId="9" xfId="1" applyNumberFormat="1" applyFont="1" applyFill="1" applyBorder="1" applyAlignment="1">
      <alignment horizontal="center" vertical="center"/>
    </xf>
    <xf numFmtId="177" fontId="13" fillId="0" borderId="15" xfId="1" applyNumberFormat="1" applyFont="1" applyFill="1" applyBorder="1" applyAlignment="1">
      <alignment horizontal="right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/>
    </xf>
    <xf numFmtId="0" fontId="17" fillId="0" borderId="27" xfId="0" applyFont="1" applyFill="1" applyBorder="1">
      <alignment vertical="center"/>
    </xf>
    <xf numFmtId="0" fontId="13" fillId="0" borderId="28" xfId="0" applyFont="1" applyFill="1" applyBorder="1" applyAlignment="1">
      <alignment horizontal="center" vertical="center"/>
    </xf>
    <xf numFmtId="177" fontId="13" fillId="0" borderId="29" xfId="1" applyNumberFormat="1" applyFont="1" applyFill="1" applyBorder="1">
      <alignment vertical="center"/>
    </xf>
    <xf numFmtId="177" fontId="13" fillId="0" borderId="30" xfId="1" applyNumberFormat="1" applyFont="1" applyFill="1" applyBorder="1">
      <alignment vertical="center"/>
    </xf>
    <xf numFmtId="176" fontId="14" fillId="2" borderId="31" xfId="1" applyNumberFormat="1" applyFont="1" applyFill="1" applyBorder="1" applyAlignment="1">
      <alignment horizontal="center" vertical="center"/>
    </xf>
    <xf numFmtId="177" fontId="14" fillId="0" borderId="32" xfId="1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12" fillId="4" borderId="33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  <color rgb="FFCCFFCC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3"/>
  <sheetViews>
    <sheetView tabSelected="1" topLeftCell="B1" workbookViewId="0">
      <selection activeCell="B2" sqref="B2"/>
    </sheetView>
  </sheetViews>
  <sheetFormatPr defaultRowHeight="16.5"/>
  <cols>
    <col min="1" max="1" width="4.125" style="1" hidden="1" customWidth="1"/>
    <col min="2" max="3" width="6" style="1" customWidth="1"/>
    <col min="4" max="5" width="18" customWidth="1"/>
    <col min="6" max="7" width="7.875" style="1" customWidth="1"/>
    <col min="8" max="8" width="11.875" customWidth="1"/>
    <col min="9" max="9" width="10.625" customWidth="1"/>
    <col min="10" max="10" width="11" hidden="1" customWidth="1"/>
    <col min="11" max="11" width="14.875" customWidth="1"/>
    <col min="12" max="12" width="16.125" customWidth="1"/>
  </cols>
  <sheetData>
    <row r="1" spans="1:12" ht="27.75" customHeight="1">
      <c r="A1" s="8" t="s">
        <v>106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15" customHeight="1" thickBot="1">
      <c r="H2" s="3">
        <f>SUBTOTAL(9,H4:H52)</f>
        <v>153629.56800000006</v>
      </c>
      <c r="I2" s="9" t="s">
        <v>34</v>
      </c>
      <c r="J2" s="10"/>
      <c r="K2" s="10"/>
      <c r="L2" s="10"/>
    </row>
    <row r="3" spans="1:12" ht="53.25" customHeight="1">
      <c r="A3" s="59" t="s">
        <v>0</v>
      </c>
      <c r="B3" s="60" t="s">
        <v>38</v>
      </c>
      <c r="C3" s="46" t="s">
        <v>39</v>
      </c>
      <c r="D3" s="46" t="s">
        <v>40</v>
      </c>
      <c r="E3" s="46" t="s">
        <v>41</v>
      </c>
      <c r="F3" s="47" t="s">
        <v>103</v>
      </c>
      <c r="G3" s="48" t="s">
        <v>104</v>
      </c>
      <c r="H3" s="48" t="s">
        <v>101</v>
      </c>
      <c r="I3" s="49" t="s">
        <v>42</v>
      </c>
      <c r="J3" s="50" t="s">
        <v>43</v>
      </c>
      <c r="K3" s="51" t="s">
        <v>102</v>
      </c>
      <c r="L3" s="68" t="s">
        <v>105</v>
      </c>
    </row>
    <row r="4" spans="1:12" ht="20.100000000000001" customHeight="1">
      <c r="A4" s="7">
        <v>42</v>
      </c>
      <c r="B4" s="12">
        <v>1</v>
      </c>
      <c r="C4" s="12">
        <v>4</v>
      </c>
      <c r="D4" s="13" t="s">
        <v>44</v>
      </c>
      <c r="E4" s="13" t="s">
        <v>44</v>
      </c>
      <c r="F4" s="11">
        <v>1999</v>
      </c>
      <c r="G4" s="14">
        <f>2015-F4</f>
        <v>16</v>
      </c>
      <c r="H4" s="15">
        <v>34891.519999999997</v>
      </c>
      <c r="I4" s="16">
        <v>1204.52</v>
      </c>
      <c r="J4" s="17" t="s">
        <v>45</v>
      </c>
      <c r="K4" s="18">
        <f>55000*I4</f>
        <v>66248600</v>
      </c>
      <c r="L4" s="61" t="s">
        <v>37</v>
      </c>
    </row>
    <row r="5" spans="1:12" ht="20.100000000000001" customHeight="1">
      <c r="A5" s="7">
        <v>26</v>
      </c>
      <c r="B5" s="20">
        <v>2</v>
      </c>
      <c r="C5" s="20">
        <v>5</v>
      </c>
      <c r="D5" s="21" t="s">
        <v>11</v>
      </c>
      <c r="E5" s="21" t="s">
        <v>46</v>
      </c>
      <c r="F5" s="19">
        <v>1994</v>
      </c>
      <c r="G5" s="22">
        <f>2015-F5</f>
        <v>21</v>
      </c>
      <c r="H5" s="23">
        <v>1692.52</v>
      </c>
      <c r="I5" s="24">
        <v>1010.1</v>
      </c>
      <c r="J5" s="25" t="s">
        <v>45</v>
      </c>
      <c r="K5" s="26">
        <f>55000*I5</f>
        <v>55555500</v>
      </c>
      <c r="L5" s="62"/>
    </row>
    <row r="6" spans="1:12" ht="20.100000000000001" customHeight="1">
      <c r="A6" s="7">
        <v>70</v>
      </c>
      <c r="B6" s="12">
        <v>3</v>
      </c>
      <c r="C6" s="12">
        <v>5</v>
      </c>
      <c r="D6" s="13" t="s">
        <v>8</v>
      </c>
      <c r="E6" s="13" t="s">
        <v>47</v>
      </c>
      <c r="F6" s="11">
        <v>1996</v>
      </c>
      <c r="G6" s="14">
        <f>2015-F6</f>
        <v>19</v>
      </c>
      <c r="H6" s="15">
        <v>5204.43</v>
      </c>
      <c r="I6" s="16">
        <v>931.62</v>
      </c>
      <c r="J6" s="17" t="s">
        <v>45</v>
      </c>
      <c r="K6" s="18">
        <f>55000*I6</f>
        <v>51239100</v>
      </c>
      <c r="L6" s="61"/>
    </row>
    <row r="7" spans="1:12" ht="20.100000000000001" customHeight="1">
      <c r="A7" s="6">
        <v>7</v>
      </c>
      <c r="B7" s="63">
        <v>4</v>
      </c>
      <c r="C7" s="27">
        <v>5</v>
      </c>
      <c r="D7" s="28" t="s">
        <v>17</v>
      </c>
      <c r="E7" s="28" t="s">
        <v>48</v>
      </c>
      <c r="F7" s="27">
        <v>1988</v>
      </c>
      <c r="G7" s="14">
        <f>2015-F7</f>
        <v>27</v>
      </c>
      <c r="H7" s="29">
        <v>1746.64</v>
      </c>
      <c r="I7" s="30">
        <v>928.5</v>
      </c>
      <c r="J7" s="31" t="s">
        <v>45</v>
      </c>
      <c r="K7" s="18">
        <f>55000*I7</f>
        <v>51067500</v>
      </c>
      <c r="L7" s="64"/>
    </row>
    <row r="8" spans="1:12" ht="20.100000000000001" customHeight="1">
      <c r="A8" s="6">
        <v>19</v>
      </c>
      <c r="B8" s="12">
        <v>5</v>
      </c>
      <c r="C8" s="11">
        <v>5</v>
      </c>
      <c r="D8" s="32" t="s">
        <v>23</v>
      </c>
      <c r="E8" s="32" t="s">
        <v>49</v>
      </c>
      <c r="F8" s="11">
        <v>1993</v>
      </c>
      <c r="G8" s="14">
        <f>2015-F8</f>
        <v>22</v>
      </c>
      <c r="H8" s="15">
        <v>1885.13</v>
      </c>
      <c r="I8" s="16">
        <v>894.12</v>
      </c>
      <c r="J8" s="17" t="s">
        <v>45</v>
      </c>
      <c r="K8" s="18">
        <f>55000*I8</f>
        <v>49176600</v>
      </c>
      <c r="L8" s="61"/>
    </row>
    <row r="9" spans="1:12" ht="20.100000000000001" customHeight="1">
      <c r="A9" s="6">
        <v>3</v>
      </c>
      <c r="B9" s="63">
        <v>6</v>
      </c>
      <c r="C9" s="11">
        <v>4</v>
      </c>
      <c r="D9" s="13" t="s">
        <v>15</v>
      </c>
      <c r="E9" s="13" t="s">
        <v>50</v>
      </c>
      <c r="F9" s="11">
        <v>1995</v>
      </c>
      <c r="G9" s="14">
        <f>2015-F9</f>
        <v>20</v>
      </c>
      <c r="H9" s="15">
        <v>2831.26</v>
      </c>
      <c r="I9" s="16">
        <v>778.8</v>
      </c>
      <c r="J9" s="17" t="s">
        <v>45</v>
      </c>
      <c r="K9" s="18">
        <f>55000*I9</f>
        <v>42834000</v>
      </c>
      <c r="L9" s="61"/>
    </row>
    <row r="10" spans="1:12" ht="20.100000000000001" customHeight="1">
      <c r="A10" s="6">
        <v>1</v>
      </c>
      <c r="B10" s="12">
        <v>7</v>
      </c>
      <c r="C10" s="11">
        <v>5</v>
      </c>
      <c r="D10" s="32" t="s">
        <v>22</v>
      </c>
      <c r="E10" s="32" t="s">
        <v>51</v>
      </c>
      <c r="F10" s="11">
        <v>1991</v>
      </c>
      <c r="G10" s="14">
        <f>2015-F10</f>
        <v>24</v>
      </c>
      <c r="H10" s="15">
        <v>1847.12</v>
      </c>
      <c r="I10" s="16">
        <v>715</v>
      </c>
      <c r="J10" s="17" t="s">
        <v>45</v>
      </c>
      <c r="K10" s="18">
        <f>55000*I10</f>
        <v>39325000</v>
      </c>
      <c r="L10" s="61"/>
    </row>
    <row r="11" spans="1:12" ht="20.100000000000001" customHeight="1">
      <c r="A11" s="6">
        <v>53</v>
      </c>
      <c r="B11" s="63">
        <v>8</v>
      </c>
      <c r="C11" s="12">
        <v>5</v>
      </c>
      <c r="D11" s="13" t="s">
        <v>18</v>
      </c>
      <c r="E11" s="13" t="s">
        <v>52</v>
      </c>
      <c r="F11" s="11">
        <v>1994</v>
      </c>
      <c r="G11" s="14">
        <f>2015-F11</f>
        <v>21</v>
      </c>
      <c r="H11" s="15">
        <v>2116.09</v>
      </c>
      <c r="I11" s="16">
        <v>601.9</v>
      </c>
      <c r="J11" s="17" t="s">
        <v>45</v>
      </c>
      <c r="K11" s="18">
        <f>55000*I11</f>
        <v>33104500</v>
      </c>
      <c r="L11" s="61"/>
    </row>
    <row r="12" spans="1:12" ht="20.100000000000001" customHeight="1">
      <c r="A12" s="7">
        <v>30</v>
      </c>
      <c r="B12" s="12">
        <v>9</v>
      </c>
      <c r="C12" s="33">
        <v>5</v>
      </c>
      <c r="D12" s="34" t="s">
        <v>28</v>
      </c>
      <c r="E12" s="34" t="s">
        <v>53</v>
      </c>
      <c r="F12" s="33">
        <v>1986</v>
      </c>
      <c r="G12" s="14">
        <f>2015-F12</f>
        <v>29</v>
      </c>
      <c r="H12" s="35">
        <v>2437.33</v>
      </c>
      <c r="I12" s="36">
        <v>559.57000000000005</v>
      </c>
      <c r="J12" s="37" t="s">
        <v>54</v>
      </c>
      <c r="K12" s="18">
        <f>55000*I12</f>
        <v>30776350.000000004</v>
      </c>
      <c r="L12" s="64"/>
    </row>
    <row r="13" spans="1:12" ht="20.100000000000001" customHeight="1">
      <c r="A13" s="6">
        <v>23</v>
      </c>
      <c r="B13" s="63">
        <v>10</v>
      </c>
      <c r="C13" s="38">
        <v>5</v>
      </c>
      <c r="D13" s="39" t="s">
        <v>31</v>
      </c>
      <c r="E13" s="39" t="s">
        <v>55</v>
      </c>
      <c r="F13" s="38">
        <v>1988</v>
      </c>
      <c r="G13" s="14">
        <f>2015-F13</f>
        <v>27</v>
      </c>
      <c r="H13" s="40">
        <v>1308.02</v>
      </c>
      <c r="I13" s="41">
        <v>507.9</v>
      </c>
      <c r="J13" s="42" t="s">
        <v>45</v>
      </c>
      <c r="K13" s="18">
        <f>55000*I13</f>
        <v>27934500</v>
      </c>
      <c r="L13" s="61"/>
    </row>
    <row r="14" spans="1:12" ht="20.100000000000001" customHeight="1">
      <c r="A14" s="6">
        <v>43</v>
      </c>
      <c r="B14" s="12">
        <v>11</v>
      </c>
      <c r="C14" s="38">
        <v>5</v>
      </c>
      <c r="D14" s="39" t="s">
        <v>3</v>
      </c>
      <c r="E14" s="39" t="s">
        <v>56</v>
      </c>
      <c r="F14" s="38">
        <v>1995</v>
      </c>
      <c r="G14" s="14">
        <f>2015-F14</f>
        <v>20</v>
      </c>
      <c r="H14" s="40">
        <v>1552.64</v>
      </c>
      <c r="I14" s="41">
        <v>477.07499999999999</v>
      </c>
      <c r="J14" s="42" t="s">
        <v>45</v>
      </c>
      <c r="K14" s="18">
        <f>55000*I14</f>
        <v>26239125</v>
      </c>
      <c r="L14" s="61"/>
    </row>
    <row r="15" spans="1:12" ht="20.100000000000001" customHeight="1">
      <c r="A15" s="7">
        <v>46</v>
      </c>
      <c r="B15" s="63">
        <v>12</v>
      </c>
      <c r="C15" s="38">
        <v>5</v>
      </c>
      <c r="D15" s="43" t="s">
        <v>21</v>
      </c>
      <c r="E15" s="43" t="s">
        <v>57</v>
      </c>
      <c r="F15" s="38">
        <v>1990</v>
      </c>
      <c r="G15" s="14">
        <f>2015-F15</f>
        <v>25</v>
      </c>
      <c r="H15" s="40">
        <v>1643.4</v>
      </c>
      <c r="I15" s="41">
        <v>468</v>
      </c>
      <c r="J15" s="42" t="s">
        <v>45</v>
      </c>
      <c r="K15" s="18">
        <f>55000*I15</f>
        <v>25740000</v>
      </c>
      <c r="L15" s="61"/>
    </row>
    <row r="16" spans="1:12" ht="20.100000000000001" customHeight="1">
      <c r="A16" s="7">
        <v>50</v>
      </c>
      <c r="B16" s="12">
        <v>13</v>
      </c>
      <c r="C16" s="38">
        <v>5</v>
      </c>
      <c r="D16" s="39" t="s">
        <v>13</v>
      </c>
      <c r="E16" s="39" t="s">
        <v>58</v>
      </c>
      <c r="F16" s="38">
        <v>1989</v>
      </c>
      <c r="G16" s="14">
        <f>2015-F16</f>
        <v>26</v>
      </c>
      <c r="H16" s="40">
        <v>1265.1300000000001</v>
      </c>
      <c r="I16" s="41">
        <v>439.7</v>
      </c>
      <c r="J16" s="42" t="s">
        <v>45</v>
      </c>
      <c r="K16" s="18">
        <f>55000*I16</f>
        <v>24183500</v>
      </c>
      <c r="L16" s="61"/>
    </row>
    <row r="17" spans="1:12" ht="20.100000000000001" customHeight="1">
      <c r="A17" s="6">
        <v>31</v>
      </c>
      <c r="B17" s="63">
        <v>14</v>
      </c>
      <c r="C17" s="38">
        <v>6</v>
      </c>
      <c r="D17" s="43" t="s">
        <v>30</v>
      </c>
      <c r="E17" s="43" t="s">
        <v>59</v>
      </c>
      <c r="F17" s="38">
        <v>1996</v>
      </c>
      <c r="G17" s="14">
        <f>2015-F17</f>
        <v>19</v>
      </c>
      <c r="H17" s="40">
        <v>538.86</v>
      </c>
      <c r="I17" s="41">
        <v>349.73</v>
      </c>
      <c r="J17" s="42" t="s">
        <v>45</v>
      </c>
      <c r="K17" s="18">
        <f>55000*I17</f>
        <v>19235150</v>
      </c>
      <c r="L17" s="61"/>
    </row>
    <row r="18" spans="1:12" ht="20.100000000000001" customHeight="1">
      <c r="A18" s="6">
        <v>47</v>
      </c>
      <c r="B18" s="12">
        <v>15</v>
      </c>
      <c r="C18" s="38">
        <v>6</v>
      </c>
      <c r="D18" s="43" t="s">
        <v>60</v>
      </c>
      <c r="E18" s="43" t="s">
        <v>61</v>
      </c>
      <c r="F18" s="38">
        <v>1995</v>
      </c>
      <c r="G18" s="14">
        <f>2015-F18</f>
        <v>20</v>
      </c>
      <c r="H18" s="40">
        <v>757.96</v>
      </c>
      <c r="I18" s="41">
        <v>335.4</v>
      </c>
      <c r="J18" s="42" t="s">
        <v>45</v>
      </c>
      <c r="K18" s="18">
        <f>55000*I18</f>
        <v>18447000</v>
      </c>
      <c r="L18" s="61"/>
    </row>
    <row r="19" spans="1:12" ht="20.100000000000001" customHeight="1">
      <c r="A19" s="7">
        <v>64</v>
      </c>
      <c r="B19" s="63">
        <v>16</v>
      </c>
      <c r="C19" s="38">
        <v>4</v>
      </c>
      <c r="D19" s="43" t="s">
        <v>25</v>
      </c>
      <c r="E19" s="43" t="s">
        <v>62</v>
      </c>
      <c r="F19" s="38">
        <v>2000</v>
      </c>
      <c r="G19" s="14">
        <f>2015-F19</f>
        <v>15</v>
      </c>
      <c r="H19" s="40">
        <v>5886.57</v>
      </c>
      <c r="I19" s="41">
        <v>314.7</v>
      </c>
      <c r="J19" s="44" t="s">
        <v>54</v>
      </c>
      <c r="K19" s="18">
        <f>55000*I19</f>
        <v>17308500</v>
      </c>
      <c r="L19" s="61"/>
    </row>
    <row r="20" spans="1:12" ht="20.100000000000001" customHeight="1">
      <c r="A20" s="7">
        <v>44</v>
      </c>
      <c r="B20" s="12">
        <v>17</v>
      </c>
      <c r="C20" s="38">
        <v>6</v>
      </c>
      <c r="D20" s="39" t="s">
        <v>32</v>
      </c>
      <c r="E20" s="39" t="s">
        <v>55</v>
      </c>
      <c r="F20" s="38">
        <v>1997</v>
      </c>
      <c r="G20" s="14">
        <f>2015-F20</f>
        <v>18</v>
      </c>
      <c r="H20" s="40">
        <v>501.55</v>
      </c>
      <c r="I20" s="41">
        <v>302.27499999999998</v>
      </c>
      <c r="J20" s="42" t="s">
        <v>45</v>
      </c>
      <c r="K20" s="18">
        <f>55000*I20</f>
        <v>16625124.999999998</v>
      </c>
      <c r="L20" s="61"/>
    </row>
    <row r="21" spans="1:12" ht="20.100000000000001" customHeight="1">
      <c r="A21" s="7">
        <v>62</v>
      </c>
      <c r="B21" s="63">
        <v>18</v>
      </c>
      <c r="C21" s="38">
        <v>6</v>
      </c>
      <c r="D21" s="43" t="s">
        <v>63</v>
      </c>
      <c r="E21" s="43" t="s">
        <v>64</v>
      </c>
      <c r="F21" s="38">
        <v>1994</v>
      </c>
      <c r="G21" s="14">
        <f>2015-F21</f>
        <v>21</v>
      </c>
      <c r="H21" s="40">
        <v>1040.17</v>
      </c>
      <c r="I21" s="41">
        <v>247.93</v>
      </c>
      <c r="J21" s="44" t="s">
        <v>54</v>
      </c>
      <c r="K21" s="18">
        <f>55000*I21</f>
        <v>13636150</v>
      </c>
      <c r="L21" s="61"/>
    </row>
    <row r="22" spans="1:12" ht="20.100000000000001" customHeight="1">
      <c r="A22" s="7">
        <v>54</v>
      </c>
      <c r="B22" s="12">
        <v>19</v>
      </c>
      <c r="C22" s="38">
        <v>5</v>
      </c>
      <c r="D22" s="43" t="s">
        <v>29</v>
      </c>
      <c r="E22" s="43" t="s">
        <v>59</v>
      </c>
      <c r="F22" s="38">
        <v>1989</v>
      </c>
      <c r="G22" s="14">
        <f>2015-F22</f>
        <v>26</v>
      </c>
      <c r="H22" s="40">
        <v>1863.8</v>
      </c>
      <c r="I22" s="41">
        <v>240.13499999999999</v>
      </c>
      <c r="J22" s="42" t="s">
        <v>45</v>
      </c>
      <c r="K22" s="18">
        <f>55000*I22</f>
        <v>13207425</v>
      </c>
      <c r="L22" s="61"/>
    </row>
    <row r="23" spans="1:12" ht="20.100000000000001" customHeight="1">
      <c r="A23" s="6">
        <v>9</v>
      </c>
      <c r="B23" s="63">
        <v>20</v>
      </c>
      <c r="C23" s="38">
        <v>4</v>
      </c>
      <c r="D23" s="43" t="s">
        <v>7</v>
      </c>
      <c r="E23" s="43" t="s">
        <v>47</v>
      </c>
      <c r="F23" s="38">
        <v>1995</v>
      </c>
      <c r="G23" s="14">
        <f>2015-F23</f>
        <v>20</v>
      </c>
      <c r="H23" s="40">
        <v>6852.3950000000004</v>
      </c>
      <c r="I23" s="41">
        <v>212.45</v>
      </c>
      <c r="J23" s="44" t="s">
        <v>54</v>
      </c>
      <c r="K23" s="18">
        <f>55000*I23</f>
        <v>11684750</v>
      </c>
      <c r="L23" s="61"/>
    </row>
    <row r="24" spans="1:12" ht="20.100000000000001" customHeight="1">
      <c r="A24" s="6">
        <v>21</v>
      </c>
      <c r="B24" s="12">
        <v>21</v>
      </c>
      <c r="C24" s="38">
        <v>6</v>
      </c>
      <c r="D24" s="43" t="s">
        <v>65</v>
      </c>
      <c r="E24" s="43" t="s">
        <v>62</v>
      </c>
      <c r="F24" s="38">
        <v>1986</v>
      </c>
      <c r="G24" s="14">
        <f>2015-F24</f>
        <v>29</v>
      </c>
      <c r="H24" s="40">
        <v>723.55</v>
      </c>
      <c r="I24" s="41">
        <v>187</v>
      </c>
      <c r="J24" s="42" t="s">
        <v>45</v>
      </c>
      <c r="K24" s="18">
        <f>55000*I24</f>
        <v>10285000</v>
      </c>
      <c r="L24" s="65"/>
    </row>
    <row r="25" spans="1:12" ht="20.100000000000001" customHeight="1">
      <c r="A25" s="7">
        <v>58</v>
      </c>
      <c r="B25" s="63">
        <v>22</v>
      </c>
      <c r="C25" s="38">
        <v>5</v>
      </c>
      <c r="D25" s="43" t="s">
        <v>20</v>
      </c>
      <c r="E25" s="43" t="s">
        <v>66</v>
      </c>
      <c r="F25" s="38">
        <v>2004</v>
      </c>
      <c r="G25" s="14">
        <f>2015-F25</f>
        <v>11</v>
      </c>
      <c r="H25" s="40">
        <v>4937.45</v>
      </c>
      <c r="I25" s="41">
        <v>177.3</v>
      </c>
      <c r="J25" s="42" t="s">
        <v>45</v>
      </c>
      <c r="K25" s="18">
        <f>55000*I25</f>
        <v>9751500</v>
      </c>
      <c r="L25" s="65"/>
    </row>
    <row r="26" spans="1:12" ht="20.100000000000001" customHeight="1">
      <c r="A26" s="7">
        <v>4</v>
      </c>
      <c r="B26" s="12">
        <v>23</v>
      </c>
      <c r="C26" s="38">
        <v>6</v>
      </c>
      <c r="D26" s="43" t="s">
        <v>67</v>
      </c>
      <c r="E26" s="43" t="s">
        <v>57</v>
      </c>
      <c r="F26" s="38">
        <v>2001</v>
      </c>
      <c r="G26" s="14">
        <f>2015-F26</f>
        <v>14</v>
      </c>
      <c r="H26" s="40">
        <v>793.97</v>
      </c>
      <c r="I26" s="41">
        <v>175.6</v>
      </c>
      <c r="J26" s="42" t="s">
        <v>45</v>
      </c>
      <c r="K26" s="18">
        <f>55000*I26</f>
        <v>9658000</v>
      </c>
      <c r="L26" s="65"/>
    </row>
    <row r="27" spans="1:12" ht="20.100000000000001" customHeight="1">
      <c r="A27" s="6">
        <v>35</v>
      </c>
      <c r="B27" s="63">
        <v>24</v>
      </c>
      <c r="C27" s="38">
        <v>5</v>
      </c>
      <c r="D27" s="39" t="s">
        <v>68</v>
      </c>
      <c r="E27" s="39" t="s">
        <v>68</v>
      </c>
      <c r="F27" s="38">
        <v>2002</v>
      </c>
      <c r="G27" s="14">
        <f>2015-F27</f>
        <v>13</v>
      </c>
      <c r="H27" s="40">
        <v>8130.11</v>
      </c>
      <c r="I27" s="41">
        <v>139.1</v>
      </c>
      <c r="J27" s="42" t="s">
        <v>45</v>
      </c>
      <c r="K27" s="18">
        <f>55000*I27</f>
        <v>7650500</v>
      </c>
      <c r="L27" s="65"/>
    </row>
    <row r="28" spans="1:12" ht="20.100000000000001" customHeight="1">
      <c r="A28" s="6">
        <v>49</v>
      </c>
      <c r="B28" s="12">
        <v>25</v>
      </c>
      <c r="C28" s="38">
        <v>6</v>
      </c>
      <c r="D28" s="43" t="s">
        <v>69</v>
      </c>
      <c r="E28" s="43" t="s">
        <v>70</v>
      </c>
      <c r="F28" s="38">
        <v>1995</v>
      </c>
      <c r="G28" s="14">
        <f>2015-F28</f>
        <v>20</v>
      </c>
      <c r="H28" s="40">
        <v>607.19000000000005</v>
      </c>
      <c r="I28" s="41">
        <v>124.07</v>
      </c>
      <c r="J28" s="42" t="s">
        <v>45</v>
      </c>
      <c r="K28" s="18">
        <f>55000*I28</f>
        <v>6823850</v>
      </c>
      <c r="L28" s="65"/>
    </row>
    <row r="29" spans="1:12" ht="20.100000000000001" customHeight="1">
      <c r="A29" s="7">
        <v>52</v>
      </c>
      <c r="B29" s="63">
        <v>26</v>
      </c>
      <c r="C29" s="38">
        <v>5</v>
      </c>
      <c r="D29" s="39" t="s">
        <v>24</v>
      </c>
      <c r="E29" s="39" t="s">
        <v>71</v>
      </c>
      <c r="F29" s="38">
        <v>2001</v>
      </c>
      <c r="G29" s="14">
        <f>2015-F29</f>
        <v>14</v>
      </c>
      <c r="H29" s="40">
        <v>1954.51</v>
      </c>
      <c r="I29" s="41">
        <v>122.04</v>
      </c>
      <c r="J29" s="42" t="s">
        <v>45</v>
      </c>
      <c r="K29" s="18">
        <f>55000*I29</f>
        <v>6712200</v>
      </c>
      <c r="L29" s="65"/>
    </row>
    <row r="30" spans="1:12" ht="20.100000000000001" customHeight="1">
      <c r="A30" s="7">
        <v>66</v>
      </c>
      <c r="B30" s="12">
        <v>27</v>
      </c>
      <c r="C30" s="38">
        <v>6</v>
      </c>
      <c r="D30" s="43" t="s">
        <v>1</v>
      </c>
      <c r="E30" s="43" t="s">
        <v>72</v>
      </c>
      <c r="F30" s="38">
        <v>1992</v>
      </c>
      <c r="G30" s="14">
        <f>2015-F30</f>
        <v>23</v>
      </c>
      <c r="H30" s="40">
        <v>5494.5</v>
      </c>
      <c r="I30" s="41">
        <v>115.23</v>
      </c>
      <c r="J30" s="42" t="s">
        <v>45</v>
      </c>
      <c r="K30" s="18">
        <f>55000*I30</f>
        <v>6337650</v>
      </c>
      <c r="L30" s="65"/>
    </row>
    <row r="31" spans="1:12" s="5" customFormat="1" ht="20.100000000000001" customHeight="1">
      <c r="A31" s="7">
        <v>12</v>
      </c>
      <c r="B31" s="63">
        <v>28</v>
      </c>
      <c r="C31" s="38">
        <v>5</v>
      </c>
      <c r="D31" s="43" t="s">
        <v>10</v>
      </c>
      <c r="E31" s="43" t="s">
        <v>73</v>
      </c>
      <c r="F31" s="38">
        <v>1997</v>
      </c>
      <c r="G31" s="14">
        <f>2015-F31</f>
        <v>18</v>
      </c>
      <c r="H31" s="40">
        <v>2241.09</v>
      </c>
      <c r="I31" s="41">
        <v>69.89</v>
      </c>
      <c r="J31" s="42" t="s">
        <v>45</v>
      </c>
      <c r="K31" s="18">
        <f>55000*I31</f>
        <v>3843950</v>
      </c>
      <c r="L31" s="65"/>
    </row>
    <row r="32" spans="1:12" s="5" customFormat="1" ht="20.100000000000001" customHeight="1">
      <c r="A32" s="6">
        <v>25</v>
      </c>
      <c r="B32" s="12">
        <v>29</v>
      </c>
      <c r="C32" s="38">
        <v>5</v>
      </c>
      <c r="D32" s="39" t="s">
        <v>12</v>
      </c>
      <c r="E32" s="39" t="s">
        <v>74</v>
      </c>
      <c r="F32" s="38">
        <v>1990</v>
      </c>
      <c r="G32" s="14">
        <f>2015-F32</f>
        <v>25</v>
      </c>
      <c r="H32" s="40">
        <v>1509.13</v>
      </c>
      <c r="I32" s="41">
        <v>55.5</v>
      </c>
      <c r="J32" s="42" t="s">
        <v>45</v>
      </c>
      <c r="K32" s="18">
        <f>55000*I32</f>
        <v>3052500</v>
      </c>
      <c r="L32" s="65"/>
    </row>
    <row r="33" spans="1:12" s="5" customFormat="1" ht="20.100000000000001" customHeight="1">
      <c r="A33" s="7">
        <v>28</v>
      </c>
      <c r="B33" s="63">
        <v>30</v>
      </c>
      <c r="C33" s="38">
        <v>5</v>
      </c>
      <c r="D33" s="39" t="s">
        <v>33</v>
      </c>
      <c r="E33" s="39" t="s">
        <v>75</v>
      </c>
      <c r="F33" s="38">
        <v>1995</v>
      </c>
      <c r="G33" s="14">
        <f>2015-F33</f>
        <v>20</v>
      </c>
      <c r="H33" s="40">
        <v>997.44</v>
      </c>
      <c r="I33" s="41">
        <v>53.55</v>
      </c>
      <c r="J33" s="44" t="s">
        <v>54</v>
      </c>
      <c r="K33" s="18">
        <f>55000*I33</f>
        <v>2945250</v>
      </c>
      <c r="L33" s="61"/>
    </row>
    <row r="34" spans="1:12" s="5" customFormat="1" ht="20.100000000000001" customHeight="1">
      <c r="A34" s="7">
        <v>56</v>
      </c>
      <c r="B34" s="12">
        <v>31</v>
      </c>
      <c r="C34" s="38">
        <v>6</v>
      </c>
      <c r="D34" s="43" t="s">
        <v>76</v>
      </c>
      <c r="E34" s="43" t="s">
        <v>77</v>
      </c>
      <c r="F34" s="38">
        <v>1989</v>
      </c>
      <c r="G34" s="14">
        <f>2015-F34</f>
        <v>26</v>
      </c>
      <c r="H34" s="40">
        <v>627.21</v>
      </c>
      <c r="I34" s="41">
        <v>26.6</v>
      </c>
      <c r="J34" s="44" t="s">
        <v>54</v>
      </c>
      <c r="K34" s="18">
        <f>55000*I34</f>
        <v>1463000</v>
      </c>
      <c r="L34" s="61"/>
    </row>
    <row r="35" spans="1:12" s="5" customFormat="1" ht="20.100000000000001" customHeight="1">
      <c r="A35" s="6">
        <v>65</v>
      </c>
      <c r="B35" s="63">
        <v>32</v>
      </c>
      <c r="C35" s="38">
        <v>9</v>
      </c>
      <c r="D35" s="43" t="s">
        <v>78</v>
      </c>
      <c r="E35" s="43" t="s">
        <v>62</v>
      </c>
      <c r="F35" s="38">
        <v>1998</v>
      </c>
      <c r="G35" s="14">
        <f>2015-F35</f>
        <v>17</v>
      </c>
      <c r="H35" s="40">
        <v>2130.5</v>
      </c>
      <c r="I35" s="41">
        <v>25.75</v>
      </c>
      <c r="J35" s="42" t="s">
        <v>45</v>
      </c>
      <c r="K35" s="18">
        <f>55000*I35</f>
        <v>1416250</v>
      </c>
      <c r="L35" s="65"/>
    </row>
    <row r="36" spans="1:12" s="5" customFormat="1" ht="20.100000000000001" customHeight="1">
      <c r="A36" s="6">
        <v>13</v>
      </c>
      <c r="B36" s="12">
        <v>33</v>
      </c>
      <c r="C36" s="38">
        <v>6</v>
      </c>
      <c r="D36" s="43" t="s">
        <v>9</v>
      </c>
      <c r="E36" s="43" t="s">
        <v>47</v>
      </c>
      <c r="F36" s="38">
        <v>2003</v>
      </c>
      <c r="G36" s="14">
        <f>2015-F36</f>
        <v>12</v>
      </c>
      <c r="H36" s="40">
        <v>830.42</v>
      </c>
      <c r="I36" s="41">
        <v>24</v>
      </c>
      <c r="J36" s="42" t="s">
        <v>45</v>
      </c>
      <c r="K36" s="18">
        <f>55000*I36</f>
        <v>1320000</v>
      </c>
      <c r="L36" s="65"/>
    </row>
    <row r="37" spans="1:12" s="5" customFormat="1" ht="20.100000000000001" customHeight="1">
      <c r="A37" s="7">
        <v>48</v>
      </c>
      <c r="B37" s="63">
        <v>34</v>
      </c>
      <c r="C37" s="38">
        <v>6</v>
      </c>
      <c r="D37" s="43" t="s">
        <v>79</v>
      </c>
      <c r="E37" s="43" t="s">
        <v>66</v>
      </c>
      <c r="F37" s="38">
        <v>1994</v>
      </c>
      <c r="G37" s="14">
        <f>2015-F37</f>
        <v>21</v>
      </c>
      <c r="H37" s="40">
        <v>598.83000000000004</v>
      </c>
      <c r="I37" s="41">
        <v>21.7</v>
      </c>
      <c r="J37" s="44" t="s">
        <v>54</v>
      </c>
      <c r="K37" s="18">
        <f>55000*I37</f>
        <v>1193500</v>
      </c>
      <c r="L37" s="61"/>
    </row>
    <row r="38" spans="1:12" s="5" customFormat="1" ht="20.100000000000001" customHeight="1">
      <c r="A38" s="6">
        <v>41</v>
      </c>
      <c r="B38" s="12">
        <v>35</v>
      </c>
      <c r="C38" s="38">
        <v>6</v>
      </c>
      <c r="D38" s="43" t="s">
        <v>2</v>
      </c>
      <c r="E38" s="43" t="s">
        <v>72</v>
      </c>
      <c r="F38" s="38">
        <v>2001</v>
      </c>
      <c r="G38" s="14">
        <f>2015-F38</f>
        <v>14</v>
      </c>
      <c r="H38" s="40">
        <v>836.44</v>
      </c>
      <c r="I38" s="41">
        <v>16.38</v>
      </c>
      <c r="J38" s="44" t="s">
        <v>54</v>
      </c>
      <c r="K38" s="18">
        <f>55000*I38</f>
        <v>900900</v>
      </c>
      <c r="L38" s="61"/>
    </row>
    <row r="39" spans="1:12" s="5" customFormat="1" ht="20.100000000000001" customHeight="1">
      <c r="A39" s="6">
        <v>51</v>
      </c>
      <c r="B39" s="63">
        <v>36</v>
      </c>
      <c r="C39" s="38">
        <v>6</v>
      </c>
      <c r="D39" s="43" t="s">
        <v>80</v>
      </c>
      <c r="E39" s="43" t="s">
        <v>62</v>
      </c>
      <c r="F39" s="38">
        <v>1993</v>
      </c>
      <c r="G39" s="14">
        <f>2015-F39</f>
        <v>22</v>
      </c>
      <c r="H39" s="40">
        <v>566.55999999999995</v>
      </c>
      <c r="I39" s="41">
        <v>6.63</v>
      </c>
      <c r="J39" s="42" t="s">
        <v>45</v>
      </c>
      <c r="K39" s="18">
        <f>55000*I39</f>
        <v>364650</v>
      </c>
      <c r="L39" s="65"/>
    </row>
    <row r="40" spans="1:12" ht="20.100000000000001" customHeight="1">
      <c r="A40" s="7">
        <v>20</v>
      </c>
      <c r="B40" s="12">
        <v>37</v>
      </c>
      <c r="C40" s="38">
        <v>6</v>
      </c>
      <c r="D40" s="39" t="s">
        <v>4</v>
      </c>
      <c r="E40" s="39" t="s">
        <v>56</v>
      </c>
      <c r="F40" s="38">
        <v>2001</v>
      </c>
      <c r="G40" s="14">
        <f>2015-F40</f>
        <v>14</v>
      </c>
      <c r="H40" s="40">
        <v>561.79</v>
      </c>
      <c r="I40" s="41">
        <v>5.28</v>
      </c>
      <c r="J40" s="44" t="s">
        <v>54</v>
      </c>
      <c r="K40" s="18">
        <f>55000*I40</f>
        <v>290400</v>
      </c>
      <c r="L40" s="61"/>
    </row>
    <row r="41" spans="1:12" ht="20.100000000000001" customHeight="1">
      <c r="A41" s="6">
        <v>67</v>
      </c>
      <c r="B41" s="63">
        <v>38</v>
      </c>
      <c r="C41" s="38">
        <v>5</v>
      </c>
      <c r="D41" s="39" t="s">
        <v>81</v>
      </c>
      <c r="E41" s="39" t="s">
        <v>81</v>
      </c>
      <c r="F41" s="38">
        <v>2007</v>
      </c>
      <c r="G41" s="14">
        <f>2015-F41</f>
        <v>8</v>
      </c>
      <c r="H41" s="40">
        <v>12192.947</v>
      </c>
      <c r="I41" s="41">
        <v>0.35299999999999998</v>
      </c>
      <c r="J41" s="42" t="s">
        <v>45</v>
      </c>
      <c r="K41" s="18">
        <f>55000*I41</f>
        <v>19415</v>
      </c>
      <c r="L41" s="61"/>
    </row>
    <row r="42" spans="1:12" s="5" customFormat="1" ht="20.100000000000001" customHeight="1">
      <c r="A42" s="6">
        <v>17</v>
      </c>
      <c r="B42" s="12" t="s">
        <v>82</v>
      </c>
      <c r="C42" s="38">
        <v>4</v>
      </c>
      <c r="D42" s="43" t="s">
        <v>27</v>
      </c>
      <c r="E42" s="43" t="s">
        <v>70</v>
      </c>
      <c r="F42" s="38">
        <v>1985</v>
      </c>
      <c r="G42" s="14">
        <f>2015-F42</f>
        <v>30</v>
      </c>
      <c r="H42" s="40">
        <v>2029.02</v>
      </c>
      <c r="I42" s="41">
        <v>1193.92</v>
      </c>
      <c r="J42" s="42" t="s">
        <v>45</v>
      </c>
      <c r="K42" s="18"/>
      <c r="L42" s="61" t="s">
        <v>36</v>
      </c>
    </row>
    <row r="43" spans="1:12" s="5" customFormat="1" ht="20.100000000000001" customHeight="1">
      <c r="A43" s="7">
        <v>18</v>
      </c>
      <c r="B43" s="63" t="s">
        <v>82</v>
      </c>
      <c r="C43" s="38">
        <v>4</v>
      </c>
      <c r="D43" s="43" t="s">
        <v>14</v>
      </c>
      <c r="E43" s="43" t="s">
        <v>61</v>
      </c>
      <c r="F43" s="38">
        <v>1985</v>
      </c>
      <c r="G43" s="14">
        <f>2015-F43</f>
        <v>30</v>
      </c>
      <c r="H43" s="40">
        <v>3102.12</v>
      </c>
      <c r="I43" s="41">
        <v>225.4</v>
      </c>
      <c r="J43" s="42" t="s">
        <v>45</v>
      </c>
      <c r="K43" s="18"/>
      <c r="L43" s="61" t="s">
        <v>36</v>
      </c>
    </row>
    <row r="44" spans="1:12" ht="20.100000000000001" customHeight="1">
      <c r="A44" s="7">
        <v>10</v>
      </c>
      <c r="B44" s="12" t="s">
        <v>82</v>
      </c>
      <c r="C44" s="38">
        <v>4</v>
      </c>
      <c r="D44" s="43" t="s">
        <v>6</v>
      </c>
      <c r="E44" s="43" t="s">
        <v>83</v>
      </c>
      <c r="F44" s="38">
        <v>1984</v>
      </c>
      <c r="G44" s="14">
        <f>2015-F44</f>
        <v>31</v>
      </c>
      <c r="H44" s="40">
        <v>3264.866</v>
      </c>
      <c r="I44" s="41">
        <v>2267.64</v>
      </c>
      <c r="J44" s="42" t="s">
        <v>84</v>
      </c>
      <c r="K44" s="18"/>
      <c r="L44" s="61" t="s">
        <v>35</v>
      </c>
    </row>
    <row r="45" spans="1:12" ht="20.100000000000001" customHeight="1">
      <c r="A45" s="6">
        <v>39</v>
      </c>
      <c r="B45" s="63" t="s">
        <v>85</v>
      </c>
      <c r="C45" s="38">
        <v>4</v>
      </c>
      <c r="D45" s="43" t="s">
        <v>19</v>
      </c>
      <c r="E45" s="43" t="s">
        <v>86</v>
      </c>
      <c r="F45" s="38">
        <v>1984</v>
      </c>
      <c r="G45" s="14">
        <f>2015-F45</f>
        <v>31</v>
      </c>
      <c r="H45" s="40">
        <v>3161.03</v>
      </c>
      <c r="I45" s="41">
        <v>1918.9</v>
      </c>
      <c r="J45" s="42" t="s">
        <v>84</v>
      </c>
      <c r="K45" s="18"/>
      <c r="L45" s="61" t="s">
        <v>35</v>
      </c>
    </row>
    <row r="46" spans="1:12" s="5" customFormat="1" ht="20.100000000000001" customHeight="1">
      <c r="A46" s="6">
        <v>45</v>
      </c>
      <c r="B46" s="12" t="s">
        <v>85</v>
      </c>
      <c r="C46" s="38">
        <v>6</v>
      </c>
      <c r="D46" s="43" t="s">
        <v>87</v>
      </c>
      <c r="E46" s="43" t="s">
        <v>88</v>
      </c>
      <c r="F46" s="38">
        <v>1984</v>
      </c>
      <c r="G46" s="14">
        <f>2015-F46</f>
        <v>31</v>
      </c>
      <c r="H46" s="40">
        <v>1675.85</v>
      </c>
      <c r="I46" s="41">
        <v>1108.45</v>
      </c>
      <c r="J46" s="42" t="s">
        <v>84</v>
      </c>
      <c r="K46" s="18"/>
      <c r="L46" s="61" t="s">
        <v>35</v>
      </c>
    </row>
    <row r="47" spans="1:12" ht="20.100000000000001" customHeight="1">
      <c r="A47" s="6">
        <v>57</v>
      </c>
      <c r="B47" s="63" t="s">
        <v>85</v>
      </c>
      <c r="C47" s="38">
        <v>5</v>
      </c>
      <c r="D47" s="43" t="s">
        <v>16</v>
      </c>
      <c r="E47" s="43" t="s">
        <v>89</v>
      </c>
      <c r="F47" s="38">
        <v>1983</v>
      </c>
      <c r="G47" s="14">
        <f>2015-F47</f>
        <v>32</v>
      </c>
      <c r="H47" s="40">
        <v>2870.14</v>
      </c>
      <c r="I47" s="41">
        <v>1673.7</v>
      </c>
      <c r="J47" s="42" t="s">
        <v>84</v>
      </c>
      <c r="K47" s="18"/>
      <c r="L47" s="61" t="s">
        <v>35</v>
      </c>
    </row>
    <row r="48" spans="1:12" ht="20.100000000000001" customHeight="1">
      <c r="A48" s="6">
        <v>63</v>
      </c>
      <c r="B48" s="12" t="s">
        <v>85</v>
      </c>
      <c r="C48" s="38">
        <v>5</v>
      </c>
      <c r="D48" s="43" t="s">
        <v>26</v>
      </c>
      <c r="E48" s="43" t="s">
        <v>90</v>
      </c>
      <c r="F48" s="38">
        <v>1978</v>
      </c>
      <c r="G48" s="14">
        <f>2015-F48</f>
        <v>37</v>
      </c>
      <c r="H48" s="40">
        <v>2101.09</v>
      </c>
      <c r="I48" s="41">
        <v>1479.12</v>
      </c>
      <c r="J48" s="44" t="s">
        <v>91</v>
      </c>
      <c r="K48" s="45"/>
      <c r="L48" s="61" t="s">
        <v>35</v>
      </c>
    </row>
    <row r="49" spans="1:12" ht="20.100000000000001" customHeight="1">
      <c r="A49" s="6">
        <v>5</v>
      </c>
      <c r="B49" s="63" t="s">
        <v>92</v>
      </c>
      <c r="C49" s="38">
        <v>4</v>
      </c>
      <c r="D49" s="43" t="s">
        <v>5</v>
      </c>
      <c r="E49" s="43" t="s">
        <v>93</v>
      </c>
      <c r="F49" s="38">
        <v>1974</v>
      </c>
      <c r="G49" s="14">
        <f>2015-F49</f>
        <v>41</v>
      </c>
      <c r="H49" s="40">
        <v>6226.48</v>
      </c>
      <c r="I49" s="41">
        <v>5459.59</v>
      </c>
      <c r="J49" s="42" t="s">
        <v>94</v>
      </c>
      <c r="K49" s="18"/>
      <c r="L49" s="61" t="s">
        <v>35</v>
      </c>
    </row>
    <row r="50" spans="1:12" ht="20.100000000000001" customHeight="1">
      <c r="A50" s="7">
        <v>36</v>
      </c>
      <c r="B50" s="63" t="s">
        <v>92</v>
      </c>
      <c r="C50" s="38">
        <v>9</v>
      </c>
      <c r="D50" s="43" t="s">
        <v>95</v>
      </c>
      <c r="E50" s="43" t="s">
        <v>96</v>
      </c>
      <c r="F50" s="38">
        <v>1973</v>
      </c>
      <c r="G50" s="14">
        <f>2015-F50</f>
        <v>42</v>
      </c>
      <c r="H50" s="40">
        <v>2128.6</v>
      </c>
      <c r="I50" s="41">
        <v>974.8</v>
      </c>
      <c r="J50" s="42" t="s">
        <v>94</v>
      </c>
      <c r="K50" s="18"/>
      <c r="L50" s="61" t="s">
        <v>35</v>
      </c>
    </row>
    <row r="51" spans="1:12" ht="20.100000000000001" customHeight="1">
      <c r="A51" s="7">
        <v>8</v>
      </c>
      <c r="B51" s="12" t="s">
        <v>92</v>
      </c>
      <c r="C51" s="38">
        <v>6</v>
      </c>
      <c r="D51" s="43" t="s">
        <v>97</v>
      </c>
      <c r="E51" s="43" t="s">
        <v>98</v>
      </c>
      <c r="F51" s="38">
        <v>1971</v>
      </c>
      <c r="G51" s="14">
        <f>2015-F51</f>
        <v>44</v>
      </c>
      <c r="H51" s="40">
        <v>2765.2</v>
      </c>
      <c r="I51" s="41">
        <v>1492.4</v>
      </c>
      <c r="J51" s="42" t="s">
        <v>94</v>
      </c>
      <c r="K51" s="18"/>
      <c r="L51" s="61" t="s">
        <v>35</v>
      </c>
    </row>
    <row r="52" spans="1:12" ht="20.100000000000001" customHeight="1" thickBot="1">
      <c r="A52" s="6">
        <v>55</v>
      </c>
      <c r="B52" s="66" t="s">
        <v>92</v>
      </c>
      <c r="C52" s="52">
        <v>9</v>
      </c>
      <c r="D52" s="53" t="s">
        <v>99</v>
      </c>
      <c r="E52" s="53" t="s">
        <v>100</v>
      </c>
      <c r="F52" s="52">
        <v>1971</v>
      </c>
      <c r="G52" s="54">
        <f>2015-F52</f>
        <v>44</v>
      </c>
      <c r="H52" s="55">
        <v>709</v>
      </c>
      <c r="I52" s="56">
        <v>139.80000000000001</v>
      </c>
      <c r="J52" s="57" t="s">
        <v>94</v>
      </c>
      <c r="K52" s="58"/>
      <c r="L52" s="67" t="s">
        <v>35</v>
      </c>
    </row>
    <row r="53" spans="1:12">
      <c r="A53" s="2"/>
      <c r="B53" s="2"/>
      <c r="C53" s="2"/>
      <c r="D53" s="2"/>
      <c r="H53" s="4"/>
      <c r="I53" s="4"/>
    </row>
  </sheetData>
  <sortState ref="B4:L41">
    <sortCondition descending="1" ref="I4:I41"/>
    <sortCondition ref="C4:C41"/>
  </sortState>
  <mergeCells count="2">
    <mergeCell ref="A1:L1"/>
    <mergeCell ref="I2:L2"/>
  </mergeCells>
  <phoneticPr fontId="3" type="noConversion"/>
  <printOptions horizontalCentered="1"/>
  <pageMargins left="0.62992125984251968" right="0.55118110236220474" top="0.55000000000000004" bottom="0.49" header="0.27559055118110237" footer="0.1968503937007874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석면건축 대상국별 현황자료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Owner</cp:lastModifiedBy>
  <cp:lastPrinted>2015-09-16T04:19:52Z</cp:lastPrinted>
  <dcterms:created xsi:type="dcterms:W3CDTF">2013-04-29T08:09:44Z</dcterms:created>
  <dcterms:modified xsi:type="dcterms:W3CDTF">2015-09-16T04:23:02Z</dcterms:modified>
</cp:coreProperties>
</file>