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9200" windowHeight="11640"/>
  </bookViews>
  <sheets>
    <sheet name="정원현황(우체국택배원)" sheetId="3" r:id="rId1"/>
    <sheet name="정원현황(20150910)" sheetId="1" state="hidden" r:id="rId2"/>
    <sheet name="Sheet1" sheetId="2" state="hidden" r:id="rId3"/>
  </sheets>
  <definedNames>
    <definedName name="_xlnm.Consolidate_Area" localSheetId="1">'정원현황(20150910)'!$A$1:$G$19</definedName>
    <definedName name="_xlnm.Consolidate_Area" localSheetId="0">'정원현황(우체국택배원)'!$A$1:$F$19</definedName>
    <definedName name="_xlnm.Print_Area" localSheetId="1">'정원현황(20150910)'!$A$1:$H$19</definedName>
    <definedName name="_xlnm.Print_Area" localSheetId="0">'정원현황(우체국택배원)'!$A$1:$G$19</definedName>
  </definedNames>
  <calcPr calcId="124519"/>
</workbook>
</file>

<file path=xl/calcChain.xml><?xml version="1.0" encoding="utf-8"?>
<calcChain xmlns="http://schemas.openxmlformats.org/spreadsheetml/2006/main">
  <c r="E9" i="3"/>
  <c r="E19" s="1"/>
  <c r="C18"/>
  <c r="C16"/>
  <c r="C13"/>
  <c r="C11"/>
  <c r="C9"/>
  <c r="D17"/>
  <c r="D18" s="1"/>
  <c r="D15"/>
  <c r="D16" s="1"/>
  <c r="D12"/>
  <c r="D13" s="1"/>
  <c r="D10"/>
  <c r="D11" s="1"/>
  <c r="D8"/>
  <c r="D7"/>
  <c r="D6"/>
  <c r="D5"/>
  <c r="D9" i="1"/>
  <c r="E9" s="1"/>
  <c r="D14"/>
  <c r="E14" s="1"/>
  <c r="E16"/>
  <c r="C19"/>
  <c r="D10"/>
  <c r="D11"/>
  <c r="E11" s="1"/>
  <c r="D12"/>
  <c r="E12" s="1"/>
  <c r="D13"/>
  <c r="E13" s="1"/>
  <c r="D15"/>
  <c r="E15" s="1"/>
  <c r="D17"/>
  <c r="E17" s="1"/>
  <c r="D18"/>
  <c r="E18" s="1"/>
  <c r="D8"/>
  <c r="E8" s="1"/>
  <c r="F19"/>
  <c r="C19" i="3" l="1"/>
  <c r="D9"/>
  <c r="D19" s="1"/>
  <c r="D19" i="1"/>
  <c r="E19" s="1"/>
  <c r="G17"/>
  <c r="G13"/>
  <c r="G18"/>
  <c r="G10"/>
  <c r="G15"/>
  <c r="G11"/>
  <c r="G16"/>
  <c r="G12"/>
  <c r="G8"/>
  <c r="G19" l="1"/>
</calcChain>
</file>

<file path=xl/sharedStrings.xml><?xml version="1.0" encoding="utf-8"?>
<sst xmlns="http://schemas.openxmlformats.org/spreadsheetml/2006/main" count="114" uniqueCount="77">
  <si>
    <t>대전</t>
  </si>
  <si>
    <t>서대전</t>
  </si>
  <si>
    <t>대전유성</t>
  </si>
  <si>
    <t>대전대덕</t>
  </si>
  <si>
    <t>대전둔산</t>
  </si>
  <si>
    <t>천안</t>
  </si>
  <si>
    <t>동천안</t>
  </si>
  <si>
    <t>공주</t>
  </si>
  <si>
    <t>아산</t>
  </si>
  <si>
    <t>논산</t>
  </si>
  <si>
    <t>청주</t>
  </si>
  <si>
    <t>서청주</t>
  </si>
  <si>
    <t>충주</t>
  </si>
  <si>
    <t>제천</t>
  </si>
  <si>
    <t>세종</t>
  </si>
  <si>
    <t>서산</t>
  </si>
  <si>
    <t>금산</t>
  </si>
  <si>
    <t>홍성</t>
  </si>
  <si>
    <t>예산</t>
  </si>
  <si>
    <t>서천</t>
  </si>
  <si>
    <t>당진</t>
  </si>
  <si>
    <t>청양</t>
  </si>
  <si>
    <t>부여</t>
  </si>
  <si>
    <t>보령</t>
  </si>
  <si>
    <t>태안</t>
  </si>
  <si>
    <t>단양</t>
  </si>
  <si>
    <t>괴산</t>
  </si>
  <si>
    <t>진천</t>
  </si>
  <si>
    <t>옥천</t>
  </si>
  <si>
    <t>음성</t>
  </si>
  <si>
    <t>영동</t>
  </si>
  <si>
    <t>보은</t>
  </si>
  <si>
    <t>총합계</t>
  </si>
  <si>
    <t>구분</t>
    <phoneticPr fontId="4" type="noConversion"/>
  </si>
  <si>
    <t>정원</t>
    <phoneticPr fontId="4" type="noConversion"/>
  </si>
  <si>
    <t>현원</t>
    <phoneticPr fontId="4" type="noConversion"/>
  </si>
  <si>
    <t>(단위: 명)</t>
    <phoneticPr fontId="4" type="noConversion"/>
  </si>
  <si>
    <t>결원
(A)</t>
    <phoneticPr fontId="4" type="noConversion"/>
  </si>
  <si>
    <t>9.30. 까지
추가결원 예정(B)</t>
    <phoneticPr fontId="4" type="noConversion"/>
  </si>
  <si>
    <t>상시집배원</t>
  </si>
  <si>
    <t>우체국택배원</t>
  </si>
  <si>
    <t>무기계약</t>
  </si>
  <si>
    <t>기간제</t>
  </si>
  <si>
    <t>구분</t>
    <phoneticPr fontId="4" type="noConversion"/>
  </si>
  <si>
    <t>합계</t>
    <phoneticPr fontId="4" type="noConversion"/>
  </si>
  <si>
    <t>□ 작성시 유의사항</t>
    <phoneticPr fontId="4" type="noConversion"/>
  </si>
  <si>
    <t xml:space="preserve">  o 추가결원 예정은 9.30.(수)까지 결원 예정인원을 기재하며 추가결원 발생사유를 반드시 기재</t>
    <phoneticPr fontId="4" type="noConversion"/>
  </si>
  <si>
    <t>9.30.까지 추가결원 발생 사유</t>
    <phoneticPr fontId="4" type="noConversion"/>
  </si>
  <si>
    <t>우체국택배원 결원(채용예정)인원 조사</t>
    <phoneticPr fontId="4" type="noConversion"/>
  </si>
  <si>
    <t xml:space="preserve">  o 현원은 9.10.(목) 현재 HRM시스템에 등록된 무기계약 우체국택배원 현원임(기간제근로자 제외, 기간제근로자는 결원으로 산정)</t>
    <phoneticPr fontId="4" type="noConversion"/>
  </si>
  <si>
    <t xml:space="preserve">      - 현원 내역이 틀릴경우 파란색 굵은글씨로 수정</t>
    <phoneticPr fontId="4" type="noConversion"/>
  </si>
  <si>
    <t xml:space="preserve">우체국택배원 상시계약집배원 임용(1명) </t>
    <phoneticPr fontId="4" type="noConversion"/>
  </si>
  <si>
    <t>우체국택배원 상시계약집배원으로 이직</t>
    <phoneticPr fontId="4" type="noConversion"/>
  </si>
  <si>
    <t>우체국 택배원 상시계약집배원 임용, 1명은 결원 유지</t>
    <phoneticPr fontId="4" type="noConversion"/>
  </si>
  <si>
    <t>채용예정
인원(A+B)</t>
    <phoneticPr fontId="4" type="noConversion"/>
  </si>
  <si>
    <t>권역</t>
    <phoneticPr fontId="4" type="noConversion"/>
  </si>
  <si>
    <t>대전권</t>
    <phoneticPr fontId="4" type="noConversion"/>
  </si>
  <si>
    <t>천안권</t>
    <phoneticPr fontId="4" type="noConversion"/>
  </si>
  <si>
    <t>논산권</t>
    <phoneticPr fontId="4" type="noConversion"/>
  </si>
  <si>
    <t>청주권</t>
    <phoneticPr fontId="4" type="noConversion"/>
  </si>
  <si>
    <t>청주권</t>
    <phoneticPr fontId="4" type="noConversion"/>
  </si>
  <si>
    <t>충주제천권</t>
    <phoneticPr fontId="4" type="noConversion"/>
  </si>
  <si>
    <t>대전권 소계</t>
    <phoneticPr fontId="4" type="noConversion"/>
  </si>
  <si>
    <t>천안권 소계</t>
    <phoneticPr fontId="4" type="noConversion"/>
  </si>
  <si>
    <t>논산권 소계</t>
    <phoneticPr fontId="4" type="noConversion"/>
  </si>
  <si>
    <t>청구권 소계</t>
    <phoneticPr fontId="4" type="noConversion"/>
  </si>
  <si>
    <t>충주제천권 소계</t>
    <phoneticPr fontId="4" type="noConversion"/>
  </si>
  <si>
    <t>우체국택배원 채용 예정 인원</t>
    <phoneticPr fontId="4" type="noConversion"/>
  </si>
  <si>
    <t>결위예상
인원</t>
    <phoneticPr fontId="4" type="noConversion"/>
  </si>
  <si>
    <t>비고 (결위 발생 내역)</t>
    <phoneticPr fontId="4" type="noConversion"/>
  </si>
  <si>
    <t xml:space="preserve">상시계약집배원 임용 에정(1명) </t>
    <phoneticPr fontId="4" type="noConversion"/>
  </si>
  <si>
    <t xml:space="preserve">상시계약집배원 임용 예정(-1명) </t>
    <phoneticPr fontId="4" type="noConversion"/>
  </si>
  <si>
    <t>정원 대비 결원(-3명)</t>
    <phoneticPr fontId="4" type="noConversion"/>
  </si>
  <si>
    <t>정원 대비 결원(-1명)</t>
    <phoneticPr fontId="4" type="noConversion"/>
  </si>
  <si>
    <t>정원 대비 결원(-2명)</t>
    <phoneticPr fontId="4" type="noConversion"/>
  </si>
  <si>
    <t>채용예정
인원</t>
    <phoneticPr fontId="4" type="noConversion"/>
  </si>
  <si>
    <r>
      <t xml:space="preserve">상시계약집배원 임용 예정(-1명), 현원 대비 결원(-2명), </t>
    </r>
    <r>
      <rPr>
        <b/>
        <sz val="12"/>
        <color rgb="FF0000FF"/>
        <rFont val="돋움"/>
        <family val="3"/>
        <charset val="129"/>
      </rPr>
      <t>택배물량감소로 2명만 채용</t>
    </r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</si>
</sst>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_ ;[Red]\-0\ "/>
    <numFmt numFmtId="177" formatCode="0_);[Red]\(0\)"/>
  </numFmts>
  <fonts count="15">
    <font>
      <sz val="11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/>
      <sz val="12"/>
      <color rgb="FF000000"/>
      <name val="돋움"/>
      <family val="3"/>
      <charset val="129"/>
    </font>
    <font>
      <b/>
      <u/>
      <sz val="22"/>
      <color rgb="FF00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0000FF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6" fillId="0" borderId="0" xfId="0" applyNumberFormat="1" applyFont="1">
      <alignment vertical="center"/>
    </xf>
    <xf numFmtId="41" fontId="0" fillId="0" borderId="0" xfId="0" applyNumberFormat="1">
      <alignment vertical="center"/>
    </xf>
    <xf numFmtId="0" fontId="5" fillId="0" borderId="0" xfId="0" applyNumberFormat="1" applyFont="1" applyBorder="1" applyAlignment="1">
      <alignment horizontal="left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10" fillId="0" borderId="1" xfId="6" applyNumberFormat="1" applyFont="1" applyBorder="1">
      <alignment vertical="center"/>
    </xf>
    <xf numFmtId="0" fontId="10" fillId="0" borderId="10" xfId="6" applyNumberFormat="1" applyFont="1" applyBorder="1">
      <alignment vertical="center"/>
    </xf>
    <xf numFmtId="0" fontId="10" fillId="0" borderId="11" xfId="6" applyNumberFormat="1" applyFont="1" applyBorder="1">
      <alignment vertical="center"/>
    </xf>
    <xf numFmtId="0" fontId="10" fillId="0" borderId="6" xfId="6" applyNumberFormat="1" applyFont="1" applyBorder="1">
      <alignment vertical="center"/>
    </xf>
    <xf numFmtId="0" fontId="10" fillId="0" borderId="3" xfId="6" applyNumberFormat="1" applyFont="1" applyBorder="1">
      <alignment vertical="center"/>
    </xf>
    <xf numFmtId="0" fontId="10" fillId="0" borderId="12" xfId="6" applyNumberFormat="1" applyFont="1" applyBorder="1">
      <alignment vertical="center"/>
    </xf>
    <xf numFmtId="0" fontId="10" fillId="0" borderId="2" xfId="6" applyFont="1" applyBorder="1" applyAlignment="1">
      <alignment horizontal="left" vertical="center"/>
    </xf>
    <xf numFmtId="0" fontId="10" fillId="0" borderId="15" xfId="6" applyNumberFormat="1" applyFont="1" applyBorder="1">
      <alignment vertical="center"/>
    </xf>
    <xf numFmtId="0" fontId="10" fillId="0" borderId="16" xfId="6" applyFont="1" applyBorder="1" applyAlignment="1">
      <alignment horizontal="left" vertical="center"/>
    </xf>
    <xf numFmtId="0" fontId="10" fillId="0" borderId="17" xfId="6" applyNumberFormat="1" applyFont="1" applyBorder="1">
      <alignment vertical="center"/>
    </xf>
    <xf numFmtId="0" fontId="10" fillId="0" borderId="4" xfId="6" applyFont="1" applyBorder="1" applyAlignment="1">
      <alignment horizontal="left" vertical="center"/>
    </xf>
    <xf numFmtId="0" fontId="10" fillId="0" borderId="18" xfId="6" applyNumberFormat="1" applyFont="1" applyBorder="1">
      <alignment vertical="center"/>
    </xf>
    <xf numFmtId="0" fontId="10" fillId="0" borderId="5" xfId="6" applyNumberFormat="1" applyFont="1" applyBorder="1">
      <alignment vertical="center"/>
    </xf>
    <xf numFmtId="0" fontId="10" fillId="0" borderId="19" xfId="6" applyNumberFormat="1" applyFont="1" applyBorder="1">
      <alignment vertical="center"/>
    </xf>
    <xf numFmtId="0" fontId="10" fillId="0" borderId="20" xfId="6" applyNumberFormat="1" applyFont="1" applyBorder="1">
      <alignment vertical="center"/>
    </xf>
    <xf numFmtId="0" fontId="10" fillId="3" borderId="22" xfId="6" applyFont="1" applyFill="1" applyBorder="1" applyAlignment="1">
      <alignment horizontal="center" vertical="center"/>
    </xf>
    <xf numFmtId="0" fontId="10" fillId="3" borderId="23" xfId="6" applyFont="1" applyFill="1" applyBorder="1" applyAlignment="1">
      <alignment horizontal="center" vertical="center"/>
    </xf>
    <xf numFmtId="0" fontId="10" fillId="3" borderId="24" xfId="6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176" fontId="13" fillId="0" borderId="1" xfId="1" applyNumberFormat="1" applyFont="1" applyBorder="1" applyAlignment="1">
      <alignment horizontal="right" vertical="center"/>
    </xf>
    <xf numFmtId="0" fontId="13" fillId="0" borderId="1" xfId="0" applyNumberFormat="1" applyFont="1" applyBorder="1" applyAlignment="1">
      <alignment horizontal="center" vertical="center"/>
    </xf>
    <xf numFmtId="41" fontId="13" fillId="0" borderId="5" xfId="1" applyFont="1" applyBorder="1" applyAlignment="1">
      <alignment horizontal="center" vertical="center"/>
    </xf>
    <xf numFmtId="41" fontId="13" fillId="0" borderId="1" xfId="1" applyFont="1" applyBorder="1" applyAlignment="1">
      <alignment horizontal="center" vertical="center"/>
    </xf>
    <xf numFmtId="0" fontId="8" fillId="2" borderId="26" xfId="0" applyNumberFormat="1" applyFont="1" applyFill="1" applyBorder="1" applyAlignment="1" applyProtection="1">
      <alignment horizontal="center" vertical="center" wrapText="1"/>
    </xf>
    <xf numFmtId="176" fontId="13" fillId="0" borderId="26" xfId="1" applyNumberFormat="1" applyFont="1" applyBorder="1" applyAlignment="1">
      <alignment horizontal="right" vertical="center"/>
    </xf>
    <xf numFmtId="0" fontId="8" fillId="2" borderId="27" xfId="0" applyNumberFormat="1" applyFont="1" applyFill="1" applyBorder="1" applyAlignment="1">
      <alignment horizontal="center" vertical="center"/>
    </xf>
    <xf numFmtId="0" fontId="5" fillId="0" borderId="27" xfId="0" applyNumberFormat="1" applyFont="1" applyBorder="1">
      <alignment vertical="center"/>
    </xf>
    <xf numFmtId="0" fontId="5" fillId="0" borderId="27" xfId="0" applyFont="1" applyBorder="1">
      <alignment vertical="center"/>
    </xf>
    <xf numFmtId="0" fontId="13" fillId="3" borderId="1" xfId="0" applyNumberFormat="1" applyFont="1" applyFill="1" applyBorder="1" applyAlignment="1">
      <alignment horizontal="center" vertical="center"/>
    </xf>
    <xf numFmtId="176" fontId="13" fillId="3" borderId="1" xfId="0" applyNumberFormat="1" applyFont="1" applyFill="1" applyBorder="1" applyAlignment="1">
      <alignment horizontal="right" vertical="center"/>
    </xf>
    <xf numFmtId="176" fontId="13" fillId="3" borderId="26" xfId="0" applyNumberFormat="1" applyFont="1" applyFill="1" applyBorder="1" applyAlignment="1">
      <alignment horizontal="right" vertical="center"/>
    </xf>
    <xf numFmtId="0" fontId="5" fillId="3" borderId="27" xfId="0" applyNumberFormat="1" applyFont="1" applyFill="1" applyBorder="1">
      <alignment vertical="center"/>
    </xf>
    <xf numFmtId="176" fontId="13" fillId="4" borderId="29" xfId="1" applyNumberFormat="1" applyFont="1" applyFill="1" applyBorder="1" applyAlignment="1">
      <alignment horizontal="right" vertical="center"/>
    </xf>
    <xf numFmtId="176" fontId="13" fillId="4" borderId="30" xfId="0" applyNumberFormat="1" applyFont="1" applyFill="1" applyBorder="1" applyAlignment="1">
      <alignment horizontal="right" vertical="center"/>
    </xf>
    <xf numFmtId="0" fontId="5" fillId="4" borderId="28" xfId="0" applyNumberFormat="1" applyFont="1" applyFill="1" applyBorder="1" applyAlignment="1" applyProtection="1">
      <alignment horizontal="center" vertical="center" wrapText="1"/>
    </xf>
    <xf numFmtId="0" fontId="13" fillId="0" borderId="5" xfId="0" applyNumberFormat="1" applyFont="1" applyBorder="1" applyAlignment="1">
      <alignment horizontal="center" vertical="center"/>
    </xf>
    <xf numFmtId="41" fontId="13" fillId="5" borderId="1" xfId="1" applyFont="1" applyFill="1" applyBorder="1" applyAlignment="1">
      <alignment horizontal="center" vertical="center"/>
    </xf>
    <xf numFmtId="176" fontId="13" fillId="5" borderId="1" xfId="1" applyNumberFormat="1" applyFont="1" applyFill="1" applyBorder="1" applyAlignment="1">
      <alignment horizontal="right" vertical="center"/>
    </xf>
    <xf numFmtId="0" fontId="5" fillId="5" borderId="27" xfId="0" applyNumberFormat="1" applyFont="1" applyFill="1" applyBorder="1">
      <alignment vertical="center"/>
    </xf>
    <xf numFmtId="177" fontId="13" fillId="4" borderId="29" xfId="1" applyNumberFormat="1" applyFont="1" applyFill="1" applyBorder="1" applyAlignment="1">
      <alignment horizontal="right" vertical="center"/>
    </xf>
    <xf numFmtId="177" fontId="13" fillId="4" borderId="30" xfId="0" applyNumberFormat="1" applyFont="1" applyFill="1" applyBorder="1" applyAlignment="1">
      <alignment horizontal="right" vertical="center"/>
    </xf>
    <xf numFmtId="177" fontId="13" fillId="5" borderId="29" xfId="1" applyNumberFormat="1" applyFont="1" applyFill="1" applyBorder="1" applyAlignment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13" fillId="5" borderId="26" xfId="0" applyNumberFormat="1" applyFont="1" applyFill="1" applyBorder="1" applyAlignment="1">
      <alignment horizontal="center" vertical="center"/>
    </xf>
    <xf numFmtId="0" fontId="13" fillId="5" borderId="27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 applyProtection="1">
      <alignment horizontal="center" vertical="center"/>
    </xf>
    <xf numFmtId="0" fontId="10" fillId="3" borderId="7" xfId="6" applyFont="1" applyFill="1" applyBorder="1" applyAlignment="1">
      <alignment horizontal="center" vertical="center"/>
    </xf>
    <xf numFmtId="0" fontId="10" fillId="3" borderId="8" xfId="6" applyFont="1" applyFill="1" applyBorder="1" applyAlignment="1">
      <alignment horizontal="center" vertical="center"/>
    </xf>
    <xf numFmtId="0" fontId="10" fillId="3" borderId="9" xfId="6" applyFont="1" applyFill="1" applyBorder="1" applyAlignment="1">
      <alignment horizontal="center" vertical="center"/>
    </xf>
    <xf numFmtId="0" fontId="10" fillId="3" borderId="14" xfId="6" applyFont="1" applyFill="1" applyBorder="1" applyAlignment="1">
      <alignment horizontal="center" vertical="center"/>
    </xf>
    <xf numFmtId="0" fontId="10" fillId="3" borderId="25" xfId="6" applyFont="1" applyFill="1" applyBorder="1" applyAlignment="1">
      <alignment horizontal="center" vertical="center"/>
    </xf>
    <xf numFmtId="0" fontId="9" fillId="3" borderId="13" xfId="6" applyFont="1" applyFill="1" applyBorder="1" applyAlignment="1">
      <alignment horizontal="center" vertical="center"/>
    </xf>
    <xf numFmtId="0" fontId="10" fillId="3" borderId="21" xfId="6" applyFont="1" applyFill="1" applyBorder="1" applyAlignment="1">
      <alignment horizontal="center" vertical="center"/>
    </xf>
  </cellXfs>
  <cellStyles count="7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</cellStyles>
  <dxfs count="0"/>
  <tableStyles count="0" defaultTableStyle="TableStyleMedium9" defaultPivotStyle="PivotStyleLight16"/>
  <colors>
    <mruColors>
      <color rgb="FF0000FF"/>
      <color rgb="FFCCECFF"/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"/>
  <sheetViews>
    <sheetView tabSelected="1" workbookViewId="0">
      <selection sqref="A1:G1"/>
    </sheetView>
  </sheetViews>
  <sheetFormatPr defaultRowHeight="13.5"/>
  <cols>
    <col min="1" max="1" width="13.6640625" style="1" customWidth="1"/>
    <col min="2" max="2" width="11.33203125" style="1" customWidth="1"/>
    <col min="3" max="5" width="10.21875" style="1" customWidth="1"/>
    <col min="6" max="6" width="9.88671875" style="1" customWidth="1"/>
    <col min="7" max="7" width="80.77734375" style="1" customWidth="1"/>
    <col min="8" max="16384" width="8.88671875" style="1"/>
  </cols>
  <sheetData>
    <row r="1" spans="1:7" ht="45.75" customHeight="1">
      <c r="A1" s="55" t="s">
        <v>67</v>
      </c>
      <c r="B1" s="55"/>
      <c r="C1" s="55"/>
      <c r="D1" s="55"/>
      <c r="E1" s="55"/>
      <c r="F1" s="55"/>
      <c r="G1" s="55"/>
    </row>
    <row r="2" spans="1:7" ht="21.75" customHeight="1">
      <c r="A2" s="52"/>
      <c r="B2" s="52"/>
      <c r="C2" s="52"/>
      <c r="D2" s="52"/>
      <c r="E2" s="52"/>
      <c r="F2" s="52"/>
      <c r="G2" s="52"/>
    </row>
    <row r="3" spans="1:7" s="26" customFormat="1" ht="18" customHeight="1" thickBot="1">
      <c r="A3" s="4"/>
      <c r="B3" s="4"/>
      <c r="G3" s="27" t="s">
        <v>36</v>
      </c>
    </row>
    <row r="4" spans="1:7" s="2" customFormat="1" ht="44.25" customHeight="1">
      <c r="A4" s="5" t="s">
        <v>55</v>
      </c>
      <c r="B4" s="5" t="s">
        <v>33</v>
      </c>
      <c r="C4" s="6" t="s">
        <v>34</v>
      </c>
      <c r="D4" s="6" t="s">
        <v>35</v>
      </c>
      <c r="E4" s="5" t="s">
        <v>68</v>
      </c>
      <c r="F4" s="44" t="s">
        <v>75</v>
      </c>
      <c r="G4" s="35" t="s">
        <v>69</v>
      </c>
    </row>
    <row r="5" spans="1:7" s="2" customFormat="1" ht="27" customHeight="1">
      <c r="A5" s="45" t="s">
        <v>56</v>
      </c>
      <c r="B5" s="30" t="s">
        <v>0</v>
      </c>
      <c r="C5" s="31">
        <v>5</v>
      </c>
      <c r="D5" s="29">
        <f>Sheet1!E4</f>
        <v>2</v>
      </c>
      <c r="E5" s="29">
        <v>-3</v>
      </c>
      <c r="F5" s="49">
        <v>3</v>
      </c>
      <c r="G5" s="36" t="s">
        <v>72</v>
      </c>
    </row>
    <row r="6" spans="1:7" s="2" customFormat="1" ht="27" customHeight="1">
      <c r="A6" s="30" t="s">
        <v>56</v>
      </c>
      <c r="B6" s="30" t="s">
        <v>2</v>
      </c>
      <c r="C6" s="32">
        <v>10</v>
      </c>
      <c r="D6" s="29">
        <f>Sheet1!E6</f>
        <v>8</v>
      </c>
      <c r="E6" s="29">
        <v>-3</v>
      </c>
      <c r="F6" s="49">
        <v>2</v>
      </c>
      <c r="G6" s="37" t="s">
        <v>76</v>
      </c>
    </row>
    <row r="7" spans="1:7" s="2" customFormat="1" ht="27" customHeight="1">
      <c r="A7" s="30" t="s">
        <v>56</v>
      </c>
      <c r="B7" s="30" t="s">
        <v>3</v>
      </c>
      <c r="C7" s="32">
        <v>2</v>
      </c>
      <c r="D7" s="29">
        <f>Sheet1!E7</f>
        <v>2</v>
      </c>
      <c r="E7" s="29">
        <v>-1</v>
      </c>
      <c r="F7" s="49">
        <v>1</v>
      </c>
      <c r="G7" s="36" t="s">
        <v>71</v>
      </c>
    </row>
    <row r="8" spans="1:7" s="2" customFormat="1" ht="27" customHeight="1">
      <c r="A8" s="30" t="s">
        <v>56</v>
      </c>
      <c r="B8" s="30" t="s">
        <v>4</v>
      </c>
      <c r="C8" s="32">
        <v>4</v>
      </c>
      <c r="D8" s="29">
        <f>Sheet1!E8</f>
        <v>3</v>
      </c>
      <c r="E8" s="29">
        <v>-1</v>
      </c>
      <c r="F8" s="49">
        <v>1</v>
      </c>
      <c r="G8" s="36" t="s">
        <v>73</v>
      </c>
    </row>
    <row r="9" spans="1:7" s="2" customFormat="1" ht="27" customHeight="1">
      <c r="A9" s="53" t="s">
        <v>62</v>
      </c>
      <c r="B9" s="54"/>
      <c r="C9" s="46">
        <f>SUM(C5:C8)</f>
        <v>21</v>
      </c>
      <c r="D9" s="46">
        <f t="shared" ref="D9" si="0">SUM(D5:D8)</f>
        <v>15</v>
      </c>
      <c r="E9" s="47">
        <f>SUM(E5:E8)</f>
        <v>-8</v>
      </c>
      <c r="F9" s="51">
        <v>7</v>
      </c>
      <c r="G9" s="48"/>
    </row>
    <row r="10" spans="1:7" s="2" customFormat="1" ht="27" customHeight="1">
      <c r="A10" s="30" t="s">
        <v>57</v>
      </c>
      <c r="B10" s="30" t="s">
        <v>6</v>
      </c>
      <c r="C10" s="32">
        <v>4</v>
      </c>
      <c r="D10" s="29">
        <f>Sheet1!E10</f>
        <v>2</v>
      </c>
      <c r="E10" s="29">
        <v>-2</v>
      </c>
      <c r="F10" s="49">
        <v>2</v>
      </c>
      <c r="G10" s="36" t="s">
        <v>74</v>
      </c>
    </row>
    <row r="11" spans="1:7" s="2" customFormat="1" ht="27" customHeight="1">
      <c r="A11" s="53" t="s">
        <v>63</v>
      </c>
      <c r="B11" s="54"/>
      <c r="C11" s="46">
        <f>SUM(C10)</f>
        <v>4</v>
      </c>
      <c r="D11" s="46">
        <f t="shared" ref="D11" si="1">SUM(D10)</f>
        <v>2</v>
      </c>
      <c r="E11" s="47">
        <v>-2</v>
      </c>
      <c r="F11" s="51">
        <v>2</v>
      </c>
      <c r="G11" s="48"/>
    </row>
    <row r="12" spans="1:7" s="2" customFormat="1" ht="27" customHeight="1">
      <c r="A12" s="30" t="s">
        <v>58</v>
      </c>
      <c r="B12" s="30" t="s">
        <v>9</v>
      </c>
      <c r="C12" s="32">
        <v>1</v>
      </c>
      <c r="D12" s="29">
        <f>Sheet1!E13</f>
        <v>0</v>
      </c>
      <c r="E12" s="29">
        <v>-1</v>
      </c>
      <c r="F12" s="49">
        <v>1</v>
      </c>
      <c r="G12" s="36" t="s">
        <v>73</v>
      </c>
    </row>
    <row r="13" spans="1:7" s="2" customFormat="1" ht="27" customHeight="1">
      <c r="A13" s="53" t="s">
        <v>64</v>
      </c>
      <c r="B13" s="54"/>
      <c r="C13" s="46">
        <f>SUM(C12)</f>
        <v>1</v>
      </c>
      <c r="D13" s="46">
        <f t="shared" ref="D13" si="2">SUM(D12)</f>
        <v>0</v>
      </c>
      <c r="E13" s="47">
        <v>-1</v>
      </c>
      <c r="F13" s="51">
        <v>1</v>
      </c>
      <c r="G13" s="48"/>
    </row>
    <row r="14" spans="1:7" s="2" customFormat="1" ht="27" customHeight="1">
      <c r="A14" s="30" t="s">
        <v>59</v>
      </c>
      <c r="B14" s="30" t="s">
        <v>10</v>
      </c>
      <c r="C14" s="32">
        <v>4</v>
      </c>
      <c r="D14" s="29">
        <v>3</v>
      </c>
      <c r="E14" s="29">
        <v>-2</v>
      </c>
      <c r="F14" s="49">
        <v>2</v>
      </c>
      <c r="G14" s="36" t="s">
        <v>70</v>
      </c>
    </row>
    <row r="15" spans="1:7" s="2" customFormat="1" ht="27" customHeight="1">
      <c r="A15" s="30" t="s">
        <v>60</v>
      </c>
      <c r="B15" s="30" t="s">
        <v>11</v>
      </c>
      <c r="C15" s="32">
        <v>4</v>
      </c>
      <c r="D15" s="29">
        <f>Sheet1!E15</f>
        <v>3</v>
      </c>
      <c r="E15" s="29">
        <v>-1</v>
      </c>
      <c r="F15" s="49">
        <v>1</v>
      </c>
      <c r="G15" s="36" t="s">
        <v>73</v>
      </c>
    </row>
    <row r="16" spans="1:7" s="2" customFormat="1" ht="27" customHeight="1">
      <c r="A16" s="53" t="s">
        <v>65</v>
      </c>
      <c r="B16" s="54"/>
      <c r="C16" s="46">
        <f>SUM(C14:C15)</f>
        <v>8</v>
      </c>
      <c r="D16" s="46">
        <f t="shared" ref="D16" si="3">SUM(D14:D15)</f>
        <v>6</v>
      </c>
      <c r="E16" s="47">
        <v>-3</v>
      </c>
      <c r="F16" s="51">
        <v>3</v>
      </c>
      <c r="G16" s="48"/>
    </row>
    <row r="17" spans="1:7" s="2" customFormat="1" ht="27" customHeight="1">
      <c r="A17" s="30" t="s">
        <v>61</v>
      </c>
      <c r="B17" s="30" t="s">
        <v>12</v>
      </c>
      <c r="C17" s="32">
        <v>2</v>
      </c>
      <c r="D17" s="29">
        <f>Sheet1!E16</f>
        <v>1</v>
      </c>
      <c r="E17" s="29">
        <v>-1</v>
      </c>
      <c r="F17" s="49">
        <v>1</v>
      </c>
      <c r="G17" s="36" t="s">
        <v>73</v>
      </c>
    </row>
    <row r="18" spans="1:7" s="2" customFormat="1" ht="27" customHeight="1">
      <c r="A18" s="53" t="s">
        <v>66</v>
      </c>
      <c r="B18" s="54"/>
      <c r="C18" s="46">
        <f>SUM(C17)</f>
        <v>2</v>
      </c>
      <c r="D18" s="46">
        <f t="shared" ref="D18" si="4">SUM(D17)</f>
        <v>1</v>
      </c>
      <c r="E18" s="47">
        <v>-1</v>
      </c>
      <c r="F18" s="51">
        <v>1</v>
      </c>
      <c r="G18" s="48"/>
    </row>
    <row r="19" spans="1:7" s="2" customFormat="1" ht="27" customHeight="1" thickBot="1">
      <c r="A19" s="38"/>
      <c r="B19" s="38" t="s">
        <v>32</v>
      </c>
      <c r="C19" s="39">
        <f>C9+C11+C13+C16+C18</f>
        <v>36</v>
      </c>
      <c r="D19" s="39">
        <f t="shared" ref="D19" si="5">D9+D11+D13+D16+D18</f>
        <v>24</v>
      </c>
      <c r="E19" s="39">
        <f>E9+E11+E13+E16+E18</f>
        <v>-15</v>
      </c>
      <c r="F19" s="50">
        <v>14</v>
      </c>
      <c r="G19" s="41"/>
    </row>
    <row r="20" spans="1:7" s="2" customFormat="1" ht="14.25" customHeight="1"/>
    <row r="21" spans="1:7">
      <c r="C21" s="3"/>
      <c r="D21" s="3"/>
      <c r="E21" s="3"/>
      <c r="F21" s="3"/>
    </row>
  </sheetData>
  <mergeCells count="6">
    <mergeCell ref="A18:B18"/>
    <mergeCell ref="A1:G1"/>
    <mergeCell ref="A9:B9"/>
    <mergeCell ref="A11:B11"/>
    <mergeCell ref="A13:B13"/>
    <mergeCell ref="A16:B16"/>
  </mergeCells>
  <phoneticPr fontId="4" type="noConversion"/>
  <printOptions horizontalCentered="1"/>
  <pageMargins left="0.39370078740157483" right="0.39370078740157483" top="0.31496062992125984" bottom="0.31496062992125984" header="0.31496062992125984" footer="0.31496062992125984"/>
  <pageSetup paperSize="9" scale="82" orientation="landscape" r:id="rId1"/>
  <rowBreaks count="1" manualBreakCount="1">
    <brk id="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1"/>
  <sheetViews>
    <sheetView workbookViewId="0">
      <selection activeCell="A8" sqref="A8"/>
    </sheetView>
  </sheetViews>
  <sheetFormatPr defaultRowHeight="13.5"/>
  <cols>
    <col min="1" max="2" width="11.33203125" style="1" customWidth="1"/>
    <col min="3" max="5" width="10.21875" style="1" customWidth="1"/>
    <col min="6" max="6" width="13" style="1" customWidth="1"/>
    <col min="7" max="7" width="14.109375" style="1" customWidth="1"/>
    <col min="8" max="8" width="54.33203125" style="1" customWidth="1"/>
    <col min="9" max="16384" width="8.88671875" style="1"/>
  </cols>
  <sheetData>
    <row r="1" spans="1:8" ht="45.75" customHeight="1">
      <c r="A1" s="55" t="s">
        <v>48</v>
      </c>
      <c r="B1" s="55"/>
      <c r="C1" s="55"/>
      <c r="D1" s="55"/>
      <c r="E1" s="55"/>
      <c r="F1" s="55"/>
      <c r="G1" s="55"/>
      <c r="H1" s="55"/>
    </row>
    <row r="2" spans="1:8" s="26" customFormat="1" ht="18" customHeight="1">
      <c r="A2" s="28" t="s">
        <v>45</v>
      </c>
      <c r="B2" s="28"/>
      <c r="C2" s="25"/>
      <c r="D2" s="25"/>
      <c r="E2" s="25"/>
      <c r="F2" s="25"/>
      <c r="G2" s="25"/>
      <c r="H2" s="25"/>
    </row>
    <row r="3" spans="1:8" s="26" customFormat="1" ht="18" customHeight="1">
      <c r="A3" s="28" t="s">
        <v>49</v>
      </c>
      <c r="B3" s="28"/>
      <c r="C3" s="25"/>
      <c r="D3" s="25"/>
      <c r="E3" s="25"/>
      <c r="F3" s="25"/>
      <c r="G3" s="25"/>
      <c r="H3" s="25"/>
    </row>
    <row r="4" spans="1:8" s="26" customFormat="1" ht="18" customHeight="1">
      <c r="A4" s="28" t="s">
        <v>50</v>
      </c>
      <c r="B4" s="28"/>
      <c r="C4" s="25"/>
      <c r="D4" s="25"/>
      <c r="E4" s="25"/>
      <c r="F4" s="25"/>
      <c r="G4" s="25"/>
      <c r="H4" s="25"/>
    </row>
    <row r="5" spans="1:8" s="26" customFormat="1" ht="18" customHeight="1">
      <c r="A5" s="28" t="s">
        <v>46</v>
      </c>
      <c r="B5" s="28"/>
      <c r="C5" s="25"/>
      <c r="D5" s="25"/>
      <c r="E5" s="25"/>
      <c r="F5" s="25"/>
      <c r="G5" s="25"/>
      <c r="H5" s="25"/>
    </row>
    <row r="6" spans="1:8" s="26" customFormat="1" ht="18" customHeight="1" thickBot="1">
      <c r="A6" s="4"/>
      <c r="B6" s="4"/>
      <c r="H6" s="27" t="s">
        <v>36</v>
      </c>
    </row>
    <row r="7" spans="1:8" s="2" customFormat="1" ht="44.25" customHeight="1">
      <c r="A7" s="5" t="s">
        <v>55</v>
      </c>
      <c r="B7" s="5" t="s">
        <v>33</v>
      </c>
      <c r="C7" s="6" t="s">
        <v>34</v>
      </c>
      <c r="D7" s="6" t="s">
        <v>35</v>
      </c>
      <c r="E7" s="5" t="s">
        <v>37</v>
      </c>
      <c r="F7" s="33" t="s">
        <v>38</v>
      </c>
      <c r="G7" s="44" t="s">
        <v>54</v>
      </c>
      <c r="H7" s="35" t="s">
        <v>47</v>
      </c>
    </row>
    <row r="8" spans="1:8" s="2" customFormat="1" ht="21.75" customHeight="1">
      <c r="A8" s="45"/>
      <c r="B8" s="30" t="s">
        <v>0</v>
      </c>
      <c r="C8" s="31">
        <v>5</v>
      </c>
      <c r="D8" s="29">
        <f>Sheet1!E4</f>
        <v>2</v>
      </c>
      <c r="E8" s="29">
        <f>C8-D8</f>
        <v>3</v>
      </c>
      <c r="F8" s="34"/>
      <c r="G8" s="42">
        <f>E8+F8</f>
        <v>3</v>
      </c>
      <c r="H8" s="36"/>
    </row>
    <row r="9" spans="1:8" s="2" customFormat="1" ht="21.75" customHeight="1">
      <c r="A9" s="30"/>
      <c r="B9" s="30" t="s">
        <v>1</v>
      </c>
      <c r="C9" s="32">
        <v>4</v>
      </c>
      <c r="D9" s="29">
        <f>Sheet1!E5</f>
        <v>4</v>
      </c>
      <c r="E9" s="29">
        <f t="shared" ref="E9:E19" si="0">C9-D9</f>
        <v>0</v>
      </c>
      <c r="F9" s="34"/>
      <c r="G9" s="42"/>
      <c r="H9" s="36"/>
    </row>
    <row r="10" spans="1:8" s="2" customFormat="1" ht="21.75" customHeight="1">
      <c r="A10" s="30"/>
      <c r="B10" s="30" t="s">
        <v>2</v>
      </c>
      <c r="C10" s="32">
        <v>10</v>
      </c>
      <c r="D10" s="29">
        <f>Sheet1!E6</f>
        <v>8</v>
      </c>
      <c r="E10" s="29">
        <v>1</v>
      </c>
      <c r="F10" s="34">
        <v>1</v>
      </c>
      <c r="G10" s="42">
        <f t="shared" ref="G10:G18" si="1">E10+F10</f>
        <v>2</v>
      </c>
      <c r="H10" s="37" t="s">
        <v>53</v>
      </c>
    </row>
    <row r="11" spans="1:8" s="2" customFormat="1" ht="21.75" customHeight="1">
      <c r="A11" s="30"/>
      <c r="B11" s="30" t="s">
        <v>3</v>
      </c>
      <c r="C11" s="32">
        <v>2</v>
      </c>
      <c r="D11" s="29">
        <f>Sheet1!E7</f>
        <v>2</v>
      </c>
      <c r="E11" s="29">
        <f t="shared" si="0"/>
        <v>0</v>
      </c>
      <c r="F11" s="34">
        <v>1</v>
      </c>
      <c r="G11" s="42">
        <f t="shared" si="1"/>
        <v>1</v>
      </c>
      <c r="H11" s="36" t="s">
        <v>52</v>
      </c>
    </row>
    <row r="12" spans="1:8" s="2" customFormat="1" ht="21.75" customHeight="1">
      <c r="A12" s="30"/>
      <c r="B12" s="30" t="s">
        <v>4</v>
      </c>
      <c r="C12" s="32">
        <v>4</v>
      </c>
      <c r="D12" s="29">
        <f>Sheet1!E8</f>
        <v>3</v>
      </c>
      <c r="E12" s="29">
        <f t="shared" si="0"/>
        <v>1</v>
      </c>
      <c r="F12" s="34"/>
      <c r="G12" s="42">
        <f t="shared" si="1"/>
        <v>1</v>
      </c>
      <c r="H12" s="36"/>
    </row>
    <row r="13" spans="1:8" s="2" customFormat="1" ht="21.75" customHeight="1">
      <c r="A13" s="30"/>
      <c r="B13" s="30" t="s">
        <v>6</v>
      </c>
      <c r="C13" s="32">
        <v>4</v>
      </c>
      <c r="D13" s="29">
        <f>Sheet1!E10</f>
        <v>2</v>
      </c>
      <c r="E13" s="29">
        <f t="shared" si="0"/>
        <v>2</v>
      </c>
      <c r="F13" s="34"/>
      <c r="G13" s="42">
        <f t="shared" si="1"/>
        <v>2</v>
      </c>
      <c r="H13" s="36"/>
    </row>
    <row r="14" spans="1:8" s="2" customFormat="1" ht="21.75" customHeight="1">
      <c r="A14" s="30"/>
      <c r="B14" s="30" t="s">
        <v>8</v>
      </c>
      <c r="C14" s="32">
        <v>1</v>
      </c>
      <c r="D14" s="29">
        <f>Sheet1!E12</f>
        <v>1</v>
      </c>
      <c r="E14" s="29">
        <f t="shared" si="0"/>
        <v>0</v>
      </c>
      <c r="F14" s="34"/>
      <c r="G14" s="42"/>
      <c r="H14" s="36"/>
    </row>
    <row r="15" spans="1:8" s="2" customFormat="1" ht="21.75" customHeight="1">
      <c r="A15" s="30"/>
      <c r="B15" s="30" t="s">
        <v>9</v>
      </c>
      <c r="C15" s="32">
        <v>1</v>
      </c>
      <c r="D15" s="29">
        <f>Sheet1!E13</f>
        <v>0</v>
      </c>
      <c r="E15" s="29">
        <f t="shared" si="0"/>
        <v>1</v>
      </c>
      <c r="F15" s="34"/>
      <c r="G15" s="42">
        <f t="shared" si="1"/>
        <v>1</v>
      </c>
      <c r="H15" s="36"/>
    </row>
    <row r="16" spans="1:8" s="2" customFormat="1" ht="21.75" customHeight="1">
      <c r="A16" s="30"/>
      <c r="B16" s="30" t="s">
        <v>10</v>
      </c>
      <c r="C16" s="32">
        <v>4</v>
      </c>
      <c r="D16" s="29">
        <v>3</v>
      </c>
      <c r="E16" s="29">
        <f t="shared" si="0"/>
        <v>1</v>
      </c>
      <c r="F16" s="34">
        <v>1</v>
      </c>
      <c r="G16" s="42">
        <f t="shared" si="1"/>
        <v>2</v>
      </c>
      <c r="H16" s="36" t="s">
        <v>51</v>
      </c>
    </row>
    <row r="17" spans="1:8" s="2" customFormat="1" ht="21.75" customHeight="1">
      <c r="A17" s="30"/>
      <c r="B17" s="30" t="s">
        <v>11</v>
      </c>
      <c r="C17" s="32">
        <v>4</v>
      </c>
      <c r="D17" s="29">
        <f>Sheet1!E15</f>
        <v>3</v>
      </c>
      <c r="E17" s="29">
        <f t="shared" si="0"/>
        <v>1</v>
      </c>
      <c r="F17" s="34"/>
      <c r="G17" s="42">
        <f t="shared" si="1"/>
        <v>1</v>
      </c>
      <c r="H17" s="36"/>
    </row>
    <row r="18" spans="1:8" s="2" customFormat="1" ht="21.75" customHeight="1">
      <c r="A18" s="30"/>
      <c r="B18" s="30" t="s">
        <v>12</v>
      </c>
      <c r="C18" s="32">
        <v>2</v>
      </c>
      <c r="D18" s="29">
        <f>Sheet1!E16</f>
        <v>1</v>
      </c>
      <c r="E18" s="29">
        <f t="shared" si="0"/>
        <v>1</v>
      </c>
      <c r="F18" s="34"/>
      <c r="G18" s="42">
        <f t="shared" si="1"/>
        <v>1</v>
      </c>
      <c r="H18" s="36"/>
    </row>
    <row r="19" spans="1:8" s="2" customFormat="1" ht="21.75" customHeight="1" thickBot="1">
      <c r="A19" s="38"/>
      <c r="B19" s="38" t="s">
        <v>32</v>
      </c>
      <c r="C19" s="39">
        <f>SUM(C8:C18)</f>
        <v>41</v>
      </c>
      <c r="D19" s="39">
        <f>SUM(D8:D18)</f>
        <v>29</v>
      </c>
      <c r="E19" s="39">
        <f t="shared" si="0"/>
        <v>12</v>
      </c>
      <c r="F19" s="40">
        <f>SUM(F8:F18)</f>
        <v>3</v>
      </c>
      <c r="G19" s="43">
        <f>SUM(G8:G18)</f>
        <v>14</v>
      </c>
      <c r="H19" s="41"/>
    </row>
    <row r="20" spans="1:8" s="2" customFormat="1" ht="14.25" customHeight="1"/>
    <row r="21" spans="1:8">
      <c r="C21" s="3"/>
      <c r="D21" s="3"/>
      <c r="E21" s="3"/>
      <c r="F21" s="3"/>
      <c r="G21" s="3"/>
    </row>
  </sheetData>
  <mergeCells count="1">
    <mergeCell ref="A1:H1"/>
  </mergeCells>
  <phoneticPr fontId="4" type="noConversion"/>
  <printOptions horizontalCentered="1"/>
  <pageMargins left="0.39370078740157483" right="0.39370078740157483" top="0.31496062992125984" bottom="0.31496062992125984" header="0.31496062992125984" footer="0.31496062992125984"/>
  <pageSetup paperSize="9" scale="89" orientation="landscape" r:id="rId1"/>
  <rowBreaks count="1" manualBreakCount="1">
    <brk id="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activeCell="G6" sqref="G6"/>
    </sheetView>
  </sheetViews>
  <sheetFormatPr defaultRowHeight="13.5"/>
  <cols>
    <col min="1" max="1" width="11.77734375" customWidth="1"/>
    <col min="2" max="8" width="9.5546875" customWidth="1"/>
  </cols>
  <sheetData>
    <row r="1" spans="1:8" ht="14.25" thickBot="1"/>
    <row r="2" spans="1:8" ht="19.5" customHeight="1">
      <c r="A2" s="61" t="s">
        <v>43</v>
      </c>
      <c r="B2" s="56" t="s">
        <v>39</v>
      </c>
      <c r="C2" s="57"/>
      <c r="D2" s="58"/>
      <c r="E2" s="56" t="s">
        <v>40</v>
      </c>
      <c r="F2" s="57"/>
      <c r="G2" s="58"/>
      <c r="H2" s="59" t="s">
        <v>32</v>
      </c>
    </row>
    <row r="3" spans="1:8" ht="19.5" customHeight="1" thickBot="1">
      <c r="A3" s="62"/>
      <c r="B3" s="22" t="s">
        <v>41</v>
      </c>
      <c r="C3" s="23" t="s">
        <v>42</v>
      </c>
      <c r="D3" s="24" t="s">
        <v>44</v>
      </c>
      <c r="E3" s="22" t="s">
        <v>41</v>
      </c>
      <c r="F3" s="23" t="s">
        <v>42</v>
      </c>
      <c r="G3" s="24" t="s">
        <v>44</v>
      </c>
      <c r="H3" s="60"/>
    </row>
    <row r="4" spans="1:8" ht="19.5" customHeight="1" thickTop="1">
      <c r="A4" s="17" t="s">
        <v>0</v>
      </c>
      <c r="B4" s="18">
        <v>8</v>
      </c>
      <c r="C4" s="19"/>
      <c r="D4" s="20">
        <v>8</v>
      </c>
      <c r="E4" s="18">
        <v>2</v>
      </c>
      <c r="F4" s="19">
        <v>2</v>
      </c>
      <c r="G4" s="20">
        <v>4</v>
      </c>
      <c r="H4" s="21">
        <v>12</v>
      </c>
    </row>
    <row r="5" spans="1:8" ht="19.5" customHeight="1">
      <c r="A5" s="13" t="s">
        <v>1</v>
      </c>
      <c r="B5" s="8">
        <v>4</v>
      </c>
      <c r="C5" s="7"/>
      <c r="D5" s="9">
        <v>4</v>
      </c>
      <c r="E5" s="8">
        <v>4</v>
      </c>
      <c r="F5" s="7"/>
      <c r="G5" s="9">
        <v>4</v>
      </c>
      <c r="H5" s="14">
        <v>8</v>
      </c>
    </row>
    <row r="6" spans="1:8" ht="19.5" customHeight="1">
      <c r="A6" s="13" t="s">
        <v>2</v>
      </c>
      <c r="B6" s="8">
        <v>14</v>
      </c>
      <c r="C6" s="7">
        <v>1</v>
      </c>
      <c r="D6" s="9">
        <v>15</v>
      </c>
      <c r="E6" s="8">
        <v>8</v>
      </c>
      <c r="F6" s="7">
        <v>1</v>
      </c>
      <c r="G6" s="9">
        <v>9</v>
      </c>
      <c r="H6" s="14">
        <v>24</v>
      </c>
    </row>
    <row r="7" spans="1:8" ht="19.5" customHeight="1">
      <c r="A7" s="13" t="s">
        <v>3</v>
      </c>
      <c r="B7" s="8">
        <v>6</v>
      </c>
      <c r="C7" s="7"/>
      <c r="D7" s="9">
        <v>6</v>
      </c>
      <c r="E7" s="8">
        <v>2</v>
      </c>
      <c r="F7" s="7"/>
      <c r="G7" s="9">
        <v>2</v>
      </c>
      <c r="H7" s="14">
        <v>8</v>
      </c>
    </row>
    <row r="8" spans="1:8" ht="19.5" customHeight="1">
      <c r="A8" s="13" t="s">
        <v>4</v>
      </c>
      <c r="B8" s="8">
        <v>21</v>
      </c>
      <c r="C8" s="7"/>
      <c r="D8" s="9">
        <v>21</v>
      </c>
      <c r="E8" s="8">
        <v>3</v>
      </c>
      <c r="F8" s="7">
        <v>1</v>
      </c>
      <c r="G8" s="9">
        <v>4</v>
      </c>
      <c r="H8" s="14">
        <v>25</v>
      </c>
    </row>
    <row r="9" spans="1:8" ht="19.5" customHeight="1">
      <c r="A9" s="13" t="s">
        <v>5</v>
      </c>
      <c r="B9" s="8">
        <v>20</v>
      </c>
      <c r="C9" s="7"/>
      <c r="D9" s="9">
        <v>20</v>
      </c>
      <c r="E9" s="8"/>
      <c r="F9" s="7"/>
      <c r="G9" s="9"/>
      <c r="H9" s="14">
        <v>20</v>
      </c>
    </row>
    <row r="10" spans="1:8" ht="19.5" customHeight="1">
      <c r="A10" s="13" t="s">
        <v>6</v>
      </c>
      <c r="B10" s="8">
        <v>16</v>
      </c>
      <c r="C10" s="7"/>
      <c r="D10" s="9">
        <v>16</v>
      </c>
      <c r="E10" s="8">
        <v>2</v>
      </c>
      <c r="F10" s="7">
        <v>2</v>
      </c>
      <c r="G10" s="9">
        <v>4</v>
      </c>
      <c r="H10" s="14">
        <v>20</v>
      </c>
    </row>
    <row r="11" spans="1:8" ht="19.5" customHeight="1">
      <c r="A11" s="13" t="s">
        <v>7</v>
      </c>
      <c r="B11" s="8">
        <v>4</v>
      </c>
      <c r="C11" s="7"/>
      <c r="D11" s="9">
        <v>4</v>
      </c>
      <c r="E11" s="8"/>
      <c r="F11" s="7"/>
      <c r="G11" s="9"/>
      <c r="H11" s="14">
        <v>4</v>
      </c>
    </row>
    <row r="12" spans="1:8" ht="19.5" customHeight="1">
      <c r="A12" s="13" t="s">
        <v>8</v>
      </c>
      <c r="B12" s="8">
        <v>21</v>
      </c>
      <c r="C12" s="7">
        <v>1</v>
      </c>
      <c r="D12" s="9">
        <v>22</v>
      </c>
      <c r="E12" s="8">
        <v>1</v>
      </c>
      <c r="F12" s="7"/>
      <c r="G12" s="9">
        <v>1</v>
      </c>
      <c r="H12" s="14">
        <v>23</v>
      </c>
    </row>
    <row r="13" spans="1:8" ht="19.5" customHeight="1">
      <c r="A13" s="13" t="s">
        <v>9</v>
      </c>
      <c r="B13" s="8">
        <v>11</v>
      </c>
      <c r="C13" s="7"/>
      <c r="D13" s="9">
        <v>11</v>
      </c>
      <c r="E13" s="8"/>
      <c r="F13" s="7"/>
      <c r="G13" s="9"/>
      <c r="H13" s="14">
        <v>11</v>
      </c>
    </row>
    <row r="14" spans="1:8" ht="19.5" customHeight="1">
      <c r="A14" s="13" t="s">
        <v>10</v>
      </c>
      <c r="B14" s="8">
        <v>14</v>
      </c>
      <c r="C14" s="7"/>
      <c r="D14" s="9">
        <v>14</v>
      </c>
      <c r="E14" s="8">
        <v>3</v>
      </c>
      <c r="F14" s="7">
        <v>1</v>
      </c>
      <c r="G14" s="9">
        <v>4</v>
      </c>
      <c r="H14" s="14">
        <v>18</v>
      </c>
    </row>
    <row r="15" spans="1:8" ht="19.5" customHeight="1">
      <c r="A15" s="13" t="s">
        <v>11</v>
      </c>
      <c r="B15" s="8">
        <v>22</v>
      </c>
      <c r="C15" s="7"/>
      <c r="D15" s="9">
        <v>22</v>
      </c>
      <c r="E15" s="8">
        <v>3</v>
      </c>
      <c r="F15" s="7">
        <v>1</v>
      </c>
      <c r="G15" s="9">
        <v>4</v>
      </c>
      <c r="H15" s="14">
        <v>26</v>
      </c>
    </row>
    <row r="16" spans="1:8" ht="19.5" customHeight="1">
      <c r="A16" s="13" t="s">
        <v>12</v>
      </c>
      <c r="B16" s="8">
        <v>8</v>
      </c>
      <c r="C16" s="7">
        <v>1</v>
      </c>
      <c r="D16" s="9">
        <v>9</v>
      </c>
      <c r="E16" s="8">
        <v>1</v>
      </c>
      <c r="F16" s="7">
        <v>1</v>
      </c>
      <c r="G16" s="9">
        <v>2</v>
      </c>
      <c r="H16" s="14">
        <v>11</v>
      </c>
    </row>
    <row r="17" spans="1:8" ht="19.5" customHeight="1">
      <c r="A17" s="13" t="s">
        <v>13</v>
      </c>
      <c r="B17" s="8">
        <v>5</v>
      </c>
      <c r="C17" s="7"/>
      <c r="D17" s="9">
        <v>5</v>
      </c>
      <c r="E17" s="8"/>
      <c r="F17" s="7"/>
      <c r="G17" s="9"/>
      <c r="H17" s="14">
        <v>5</v>
      </c>
    </row>
    <row r="18" spans="1:8" ht="19.5" customHeight="1">
      <c r="A18" s="13" t="s">
        <v>14</v>
      </c>
      <c r="B18" s="8">
        <v>13</v>
      </c>
      <c r="C18" s="7"/>
      <c r="D18" s="9">
        <v>13</v>
      </c>
      <c r="E18" s="8"/>
      <c r="F18" s="7"/>
      <c r="G18" s="9"/>
      <c r="H18" s="14">
        <v>13</v>
      </c>
    </row>
    <row r="19" spans="1:8" ht="19.5" customHeight="1">
      <c r="A19" s="13" t="s">
        <v>15</v>
      </c>
      <c r="B19" s="8">
        <v>11</v>
      </c>
      <c r="C19" s="7"/>
      <c r="D19" s="9">
        <v>11</v>
      </c>
      <c r="E19" s="8"/>
      <c r="F19" s="7"/>
      <c r="G19" s="9"/>
      <c r="H19" s="14">
        <v>11</v>
      </c>
    </row>
    <row r="20" spans="1:8" ht="19.5" customHeight="1">
      <c r="A20" s="13" t="s">
        <v>16</v>
      </c>
      <c r="B20" s="8">
        <v>7</v>
      </c>
      <c r="C20" s="7"/>
      <c r="D20" s="9">
        <v>7</v>
      </c>
      <c r="E20" s="8"/>
      <c r="F20" s="7"/>
      <c r="G20" s="9"/>
      <c r="H20" s="14">
        <v>7</v>
      </c>
    </row>
    <row r="21" spans="1:8" ht="19.5" customHeight="1">
      <c r="A21" s="13" t="s">
        <v>17</v>
      </c>
      <c r="B21" s="8">
        <v>9</v>
      </c>
      <c r="C21" s="7"/>
      <c r="D21" s="9">
        <v>9</v>
      </c>
      <c r="E21" s="8"/>
      <c r="F21" s="7"/>
      <c r="G21" s="9"/>
      <c r="H21" s="14">
        <v>9</v>
      </c>
    </row>
    <row r="22" spans="1:8" ht="19.5" customHeight="1">
      <c r="A22" s="13" t="s">
        <v>18</v>
      </c>
      <c r="B22" s="8">
        <v>6</v>
      </c>
      <c r="C22" s="7"/>
      <c r="D22" s="9">
        <v>6</v>
      </c>
      <c r="E22" s="8"/>
      <c r="F22" s="7"/>
      <c r="G22" s="9"/>
      <c r="H22" s="14">
        <v>6</v>
      </c>
    </row>
    <row r="23" spans="1:8" ht="19.5" customHeight="1">
      <c r="A23" s="13" t="s">
        <v>19</v>
      </c>
      <c r="B23" s="8">
        <v>4</v>
      </c>
      <c r="C23" s="7"/>
      <c r="D23" s="9">
        <v>4</v>
      </c>
      <c r="E23" s="8"/>
      <c r="F23" s="7"/>
      <c r="G23" s="9"/>
      <c r="H23" s="14">
        <v>4</v>
      </c>
    </row>
    <row r="24" spans="1:8" ht="19.5" customHeight="1">
      <c r="A24" s="13" t="s">
        <v>20</v>
      </c>
      <c r="B24" s="8">
        <v>16</v>
      </c>
      <c r="C24" s="7">
        <v>1</v>
      </c>
      <c r="D24" s="9">
        <v>17</v>
      </c>
      <c r="E24" s="8"/>
      <c r="F24" s="7"/>
      <c r="G24" s="9"/>
      <c r="H24" s="14">
        <v>17</v>
      </c>
    </row>
    <row r="25" spans="1:8" ht="19.5" customHeight="1">
      <c r="A25" s="13" t="s">
        <v>21</v>
      </c>
      <c r="B25" s="8">
        <v>4</v>
      </c>
      <c r="C25" s="7"/>
      <c r="D25" s="9">
        <v>4</v>
      </c>
      <c r="E25" s="8"/>
      <c r="F25" s="7"/>
      <c r="G25" s="9"/>
      <c r="H25" s="14">
        <v>4</v>
      </c>
    </row>
    <row r="26" spans="1:8" ht="19.5" customHeight="1">
      <c r="A26" s="13" t="s">
        <v>22</v>
      </c>
      <c r="B26" s="8">
        <v>6</v>
      </c>
      <c r="C26" s="7"/>
      <c r="D26" s="9">
        <v>6</v>
      </c>
      <c r="E26" s="8"/>
      <c r="F26" s="7"/>
      <c r="G26" s="9"/>
      <c r="H26" s="14">
        <v>6</v>
      </c>
    </row>
    <row r="27" spans="1:8" ht="19.5" customHeight="1">
      <c r="A27" s="13" t="s">
        <v>23</v>
      </c>
      <c r="B27" s="8">
        <v>6</v>
      </c>
      <c r="C27" s="7"/>
      <c r="D27" s="9">
        <v>6</v>
      </c>
      <c r="E27" s="8"/>
      <c r="F27" s="7"/>
      <c r="G27" s="9"/>
      <c r="H27" s="14">
        <v>6</v>
      </c>
    </row>
    <row r="28" spans="1:8" ht="19.5" customHeight="1">
      <c r="A28" s="13" t="s">
        <v>24</v>
      </c>
      <c r="B28" s="8">
        <v>8</v>
      </c>
      <c r="C28" s="7"/>
      <c r="D28" s="9">
        <v>8</v>
      </c>
      <c r="E28" s="8"/>
      <c r="F28" s="7"/>
      <c r="G28" s="9"/>
      <c r="H28" s="14">
        <v>8</v>
      </c>
    </row>
    <row r="29" spans="1:8" ht="19.5" customHeight="1">
      <c r="A29" s="13" t="s">
        <v>25</v>
      </c>
      <c r="B29" s="8">
        <v>1</v>
      </c>
      <c r="C29" s="7"/>
      <c r="D29" s="9">
        <v>1</v>
      </c>
      <c r="E29" s="8"/>
      <c r="F29" s="7"/>
      <c r="G29" s="9"/>
      <c r="H29" s="14">
        <v>1</v>
      </c>
    </row>
    <row r="30" spans="1:8" ht="19.5" customHeight="1">
      <c r="A30" s="13" t="s">
        <v>26</v>
      </c>
      <c r="B30" s="8">
        <v>5</v>
      </c>
      <c r="C30" s="7"/>
      <c r="D30" s="9">
        <v>5</v>
      </c>
      <c r="E30" s="8"/>
      <c r="F30" s="7"/>
      <c r="G30" s="9"/>
      <c r="H30" s="14">
        <v>5</v>
      </c>
    </row>
    <row r="31" spans="1:8" ht="19.5" customHeight="1">
      <c r="A31" s="13" t="s">
        <v>27</v>
      </c>
      <c r="B31" s="8">
        <v>6</v>
      </c>
      <c r="C31" s="7"/>
      <c r="D31" s="9">
        <v>6</v>
      </c>
      <c r="E31" s="8"/>
      <c r="F31" s="7"/>
      <c r="G31" s="9"/>
      <c r="H31" s="14">
        <v>6</v>
      </c>
    </row>
    <row r="32" spans="1:8" ht="19.5" customHeight="1">
      <c r="A32" s="13" t="s">
        <v>28</v>
      </c>
      <c r="B32" s="8">
        <v>4</v>
      </c>
      <c r="C32" s="7"/>
      <c r="D32" s="9">
        <v>4</v>
      </c>
      <c r="E32" s="8"/>
      <c r="F32" s="7">
        <v>1</v>
      </c>
      <c r="G32" s="9">
        <v>1</v>
      </c>
      <c r="H32" s="14">
        <v>5</v>
      </c>
    </row>
    <row r="33" spans="1:8" ht="19.5" customHeight="1">
      <c r="A33" s="13" t="s">
        <v>29</v>
      </c>
      <c r="B33" s="8">
        <v>9</v>
      </c>
      <c r="C33" s="7">
        <v>2</v>
      </c>
      <c r="D33" s="9">
        <v>11</v>
      </c>
      <c r="E33" s="8"/>
      <c r="F33" s="7"/>
      <c r="G33" s="9"/>
      <c r="H33" s="14">
        <v>11</v>
      </c>
    </row>
    <row r="34" spans="1:8" ht="19.5" customHeight="1">
      <c r="A34" s="13" t="s">
        <v>30</v>
      </c>
      <c r="B34" s="8">
        <v>2</v>
      </c>
      <c r="C34" s="7"/>
      <c r="D34" s="9">
        <v>2</v>
      </c>
      <c r="E34" s="8"/>
      <c r="F34" s="7"/>
      <c r="G34" s="9"/>
      <c r="H34" s="14">
        <v>2</v>
      </c>
    </row>
    <row r="35" spans="1:8" ht="19.5" customHeight="1">
      <c r="A35" s="13" t="s">
        <v>31</v>
      </c>
      <c r="B35" s="8">
        <v>2</v>
      </c>
      <c r="C35" s="7"/>
      <c r="D35" s="9">
        <v>2</v>
      </c>
      <c r="E35" s="8"/>
      <c r="F35" s="7"/>
      <c r="G35" s="9"/>
      <c r="H35" s="14">
        <v>2</v>
      </c>
    </row>
    <row r="36" spans="1:8" ht="19.5" customHeight="1" thickBot="1">
      <c r="A36" s="15" t="s">
        <v>32</v>
      </c>
      <c r="B36" s="10">
        <v>293</v>
      </c>
      <c r="C36" s="11">
        <v>6</v>
      </c>
      <c r="D36" s="12">
        <v>299</v>
      </c>
      <c r="E36" s="10">
        <v>29</v>
      </c>
      <c r="F36" s="11">
        <v>10</v>
      </c>
      <c r="G36" s="12">
        <v>39</v>
      </c>
      <c r="H36" s="16">
        <v>338</v>
      </c>
    </row>
  </sheetData>
  <mergeCells count="4">
    <mergeCell ref="E2:G2"/>
    <mergeCell ref="B2:D2"/>
    <mergeCell ref="H2:H3"/>
    <mergeCell ref="A2:A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정원현황(우체국택배원)</vt:lpstr>
      <vt:lpstr>정원현황(20150910)</vt:lpstr>
      <vt:lpstr>Sheet1</vt:lpstr>
      <vt:lpstr>'정원현황(20150910)'!Consolidate_Area</vt:lpstr>
      <vt:lpstr>'정원현황(우체국택배원)'!Consolidate_Area</vt:lpstr>
      <vt:lpstr>'정원현황(20150910)'!Print_Area</vt:lpstr>
      <vt:lpstr>'정원현황(우체국택배원)'!Print_Area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기본</cp:lastModifiedBy>
  <cp:lastPrinted>2015-09-15T08:14:39Z</cp:lastPrinted>
  <dcterms:created xsi:type="dcterms:W3CDTF">2015-09-10T07:24:13Z</dcterms:created>
  <dcterms:modified xsi:type="dcterms:W3CDTF">2015-09-15T08:55:43Z</dcterms:modified>
</cp:coreProperties>
</file>