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배정내역서" sheetId="1" r:id="rId1"/>
    <sheet name="※ 일용임금은 금액 범위내에서 사용" sheetId="2" r:id="rId2"/>
  </sheets>
  <definedNames>
    <definedName name="_xlnm._FilterDatabase" localSheetId="1" hidden="1">'※ 일용임금은 금액 범위내에서 사용'!$A$4:$C$52</definedName>
    <definedName name="_xlnm._FilterDatabase" localSheetId="0" hidden="1">배정내역서!$A$4:$O$57</definedName>
    <definedName name="_xlnm.Print_Area" localSheetId="1">'※ 일용임금은 금액 범위내에서 사용'!$A$1:$C$50</definedName>
    <definedName name="_xlnm.Print_Area" localSheetId="0">배정내역서!$A$1:$O$55</definedName>
  </definedNames>
  <calcPr calcId="124519"/>
</workbook>
</file>

<file path=xl/calcChain.xml><?xml version="1.0" encoding="utf-8"?>
<calcChain xmlns="http://schemas.openxmlformats.org/spreadsheetml/2006/main">
  <c r="O53" i="1"/>
  <c r="O45"/>
  <c r="O42"/>
  <c r="O37"/>
  <c r="O33"/>
  <c r="O29"/>
  <c r="O22"/>
  <c r="O19"/>
  <c r="O16"/>
  <c r="O13"/>
  <c r="O9"/>
  <c r="O54"/>
  <c r="O48"/>
  <c r="O47"/>
  <c r="O46"/>
  <c r="O38"/>
  <c r="O24"/>
  <c r="O23"/>
  <c r="O52"/>
  <c r="O51"/>
  <c r="O50"/>
  <c r="O49"/>
  <c r="O44"/>
  <c r="O43"/>
  <c r="O41"/>
  <c r="O40"/>
  <c r="O39"/>
  <c r="O36"/>
  <c r="O35"/>
  <c r="O34"/>
  <c r="O28"/>
  <c r="O27"/>
  <c r="O26"/>
  <c r="O25"/>
  <c r="O21"/>
  <c r="O20"/>
  <c r="O18"/>
  <c r="O17"/>
  <c r="O15"/>
  <c r="O14"/>
  <c r="O11"/>
  <c r="O12"/>
  <c r="O10"/>
  <c r="O6"/>
  <c r="O7"/>
  <c r="O8"/>
  <c r="O5"/>
  <c r="C50" i="2"/>
  <c r="N55" i="1"/>
  <c r="L55"/>
  <c r="M55"/>
  <c r="I55"/>
  <c r="J55"/>
  <c r="K55"/>
  <c r="F55"/>
  <c r="G55"/>
  <c r="H55"/>
  <c r="D55"/>
  <c r="E55"/>
  <c r="C55"/>
  <c r="O56" s="1"/>
  <c r="N2"/>
  <c r="M2"/>
  <c r="L2"/>
  <c r="K2"/>
  <c r="J2"/>
  <c r="I2"/>
  <c r="H2"/>
  <c r="G2"/>
  <c r="F2"/>
  <c r="D2"/>
  <c r="C2"/>
  <c r="O55" l="1"/>
</calcChain>
</file>

<file path=xl/comments1.xml><?xml version="1.0" encoding="utf-8"?>
<comments xmlns="http://schemas.openxmlformats.org/spreadsheetml/2006/main">
  <authors>
    <author>user</author>
  </authors>
  <commentList>
    <comment ref="N3" authorId="0">
      <text>
        <r>
          <rPr>
            <b/>
            <sz val="9"/>
            <color indexed="81"/>
            <rFont val="돋움"/>
            <family val="3"/>
            <charset val="129"/>
          </rPr>
          <t>우정청과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집중국만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집행가능</t>
        </r>
        <r>
          <rPr>
            <b/>
            <sz val="9"/>
            <color indexed="81"/>
            <rFont val="Tahoma"/>
            <family val="2"/>
          </rPr>
          <t xml:space="preserve"> -</t>
        </r>
        <r>
          <rPr>
            <b/>
            <sz val="9"/>
            <color indexed="81"/>
            <rFont val="돋움"/>
            <family val="3"/>
            <charset val="129"/>
          </rPr>
          <t>총괄국은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우정사업국에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배정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<sst xmlns="http://schemas.openxmlformats.org/spreadsheetml/2006/main" count="156" uniqueCount="64">
  <si>
    <t>(단위 : 천원)</t>
    <phoneticPr fontId="4" type="noConversion"/>
  </si>
  <si>
    <t>구분/배정내역</t>
  </si>
  <si>
    <t>5132-311-110-03
(일용임금)</t>
    <phoneticPr fontId="4" type="noConversion"/>
  </si>
  <si>
    <t>5132-312-110-03
(일용임금)</t>
    <phoneticPr fontId="4" type="noConversion"/>
  </si>
  <si>
    <t>5132-311-210-01
(일반수용비)</t>
    <phoneticPr fontId="4" type="noConversion"/>
  </si>
  <si>
    <t>5132-312-210-01
(일반수용비)</t>
    <phoneticPr fontId="4" type="noConversion"/>
  </si>
  <si>
    <t>5133-321-210-01
(일반수용비)</t>
    <phoneticPr fontId="4" type="noConversion"/>
  </si>
  <si>
    <t>5132-311-210-05
(특근매식비)</t>
    <phoneticPr fontId="4" type="noConversion"/>
  </si>
  <si>
    <t>5132-312-210-05
(특근매식비)</t>
    <phoneticPr fontId="4" type="noConversion"/>
  </si>
  <si>
    <t>5133-321-210-05
(특근매식비)</t>
    <phoneticPr fontId="4" type="noConversion"/>
  </si>
  <si>
    <t>5132-311-210-07
(임차비)</t>
    <phoneticPr fontId="4" type="noConversion"/>
  </si>
  <si>
    <t>5132-312-210-16
(기타운영비)</t>
    <phoneticPr fontId="4" type="noConversion"/>
  </si>
  <si>
    <t>5132-311-430-01
(자산취득비)</t>
    <phoneticPr fontId="4" type="noConversion"/>
  </si>
  <si>
    <t>소 계</t>
    <phoneticPr fontId="4" type="noConversion"/>
  </si>
  <si>
    <t>광역총괄국</t>
    <phoneticPr fontId="4" type="noConversion"/>
  </si>
  <si>
    <t>국 명</t>
    <phoneticPr fontId="4" type="noConversion"/>
  </si>
  <si>
    <t>지방우정청</t>
    <phoneticPr fontId="4" type="noConversion"/>
  </si>
  <si>
    <t>우정사업국</t>
    <phoneticPr fontId="4" type="noConversion"/>
  </si>
  <si>
    <t>사업지원국</t>
    <phoneticPr fontId="4" type="noConversion"/>
  </si>
  <si>
    <t>금융영업실</t>
    <phoneticPr fontId="4" type="noConversion"/>
  </si>
  <si>
    <t>감사관실</t>
    <phoneticPr fontId="4" type="noConversion"/>
  </si>
  <si>
    <t>계</t>
    <phoneticPr fontId="4" type="noConversion"/>
  </si>
  <si>
    <t>대전</t>
  </si>
  <si>
    <t>옥천</t>
  </si>
  <si>
    <t>영동</t>
  </si>
  <si>
    <t>서대전</t>
  </si>
  <si>
    <t>금산</t>
  </si>
  <si>
    <t>대전유성</t>
  </si>
  <si>
    <t>논산</t>
  </si>
  <si>
    <t>대전대덕</t>
  </si>
  <si>
    <t>세종</t>
    <phoneticPr fontId="4" type="noConversion"/>
  </si>
  <si>
    <t>대전둔산</t>
  </si>
  <si>
    <t>대전둔산</t>
    <phoneticPr fontId="4" type="noConversion"/>
  </si>
  <si>
    <t>천안</t>
  </si>
  <si>
    <t>천안</t>
    <phoneticPr fontId="4" type="noConversion"/>
  </si>
  <si>
    <t>공주</t>
  </si>
  <si>
    <t>청양</t>
  </si>
  <si>
    <t>부여</t>
  </si>
  <si>
    <t>서천</t>
    <phoneticPr fontId="4" type="noConversion"/>
  </si>
  <si>
    <t>아산</t>
    <phoneticPr fontId="4" type="noConversion"/>
  </si>
  <si>
    <t>예산</t>
    <phoneticPr fontId="4" type="noConversion"/>
  </si>
  <si>
    <t>보령</t>
    <phoneticPr fontId="4" type="noConversion"/>
  </si>
  <si>
    <t>청주</t>
  </si>
  <si>
    <t>진천</t>
  </si>
  <si>
    <t>보은</t>
  </si>
  <si>
    <t>서청주</t>
  </si>
  <si>
    <t>서청주</t>
    <phoneticPr fontId="4" type="noConversion"/>
  </si>
  <si>
    <t>충주</t>
  </si>
  <si>
    <t>음성</t>
    <phoneticPr fontId="4" type="noConversion"/>
  </si>
  <si>
    <t>괴산</t>
    <phoneticPr fontId="4" type="noConversion"/>
  </si>
  <si>
    <t>제천</t>
  </si>
  <si>
    <t>단양</t>
  </si>
  <si>
    <t>대전우편집중국</t>
  </si>
  <si>
    <t>청주우편집중국</t>
  </si>
  <si>
    <t>천안우편집중국</t>
    <phoneticPr fontId="4" type="noConversion"/>
  </si>
  <si>
    <t>서산</t>
  </si>
  <si>
    <t>태안</t>
    <phoneticPr fontId="4" type="noConversion"/>
  </si>
  <si>
    <t>당진</t>
    <phoneticPr fontId="4" type="noConversion"/>
  </si>
  <si>
    <t>홍성</t>
    <phoneticPr fontId="4" type="noConversion"/>
  </si>
  <si>
    <t>동천안</t>
    <phoneticPr fontId="4" type="noConversion"/>
  </si>
  <si>
    <t>합계</t>
  </si>
  <si>
    <t>국별 예산 배정 내역서</t>
    <phoneticPr fontId="4" type="noConversion"/>
  </si>
  <si>
    <t>일용임금 사용 한도</t>
    <phoneticPr fontId="3" type="noConversion"/>
  </si>
  <si>
    <t>일용임금 사용 한도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</si>
</sst>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#,##0_ 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rgb="FF000000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66FF99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5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/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5" borderId="19" applyNumberForma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" fillId="26" borderId="2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8" borderId="21" applyNumberFormat="0" applyAlignment="0" applyProtection="0">
      <alignment vertical="center"/>
    </xf>
    <xf numFmtId="41" fontId="20" fillId="0" borderId="0">
      <alignment vertical="top"/>
    </xf>
    <xf numFmtId="41" fontId="2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0" fontId="22" fillId="0" borderId="22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4" fillId="12" borderId="19" applyNumberFormat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6" fillId="0" borderId="25" applyNumberFormat="0" applyFill="0" applyAlignment="0" applyProtection="0">
      <alignment vertical="center"/>
    </xf>
    <xf numFmtId="0" fontId="27" fillId="0" borderId="2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25" borderId="27" applyNumberFormat="0" applyAlignment="0" applyProtection="0">
      <alignment vertical="center"/>
    </xf>
    <xf numFmtId="0" fontId="20" fillId="0" borderId="0"/>
    <xf numFmtId="0" fontId="2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31" fillId="0" borderId="0"/>
  </cellStyleXfs>
  <cellXfs count="61">
    <xf numFmtId="0" fontId="0" fillId="0" borderId="0" xfId="0">
      <alignment vertical="center"/>
    </xf>
    <xf numFmtId="0" fontId="5" fillId="2" borderId="0" xfId="2" applyFont="1" applyFill="1">
      <alignment vertical="center"/>
    </xf>
    <xf numFmtId="176" fontId="5" fillId="2" borderId="0" xfId="3" applyNumberFormat="1" applyFont="1" applyFill="1" applyAlignment="1">
      <alignment vertical="center"/>
    </xf>
    <xf numFmtId="41" fontId="5" fillId="2" borderId="0" xfId="3" applyFont="1" applyFill="1" applyAlignment="1">
      <alignment horizontal="right" vertical="top"/>
    </xf>
    <xf numFmtId="0" fontId="5" fillId="0" borderId="0" xfId="2" applyFont="1">
      <alignment vertical="center"/>
    </xf>
    <xf numFmtId="0" fontId="5" fillId="3" borderId="8" xfId="2" applyFont="1" applyFill="1" applyBorder="1" applyAlignment="1">
      <alignment horizontal="center" vertical="center"/>
    </xf>
    <xf numFmtId="0" fontId="5" fillId="3" borderId="9" xfId="2" applyFont="1" applyFill="1" applyBorder="1" applyAlignment="1">
      <alignment horizontal="center" vertical="center"/>
    </xf>
    <xf numFmtId="0" fontId="5" fillId="5" borderId="9" xfId="2" applyFont="1" applyFill="1" applyBorder="1" applyAlignment="1">
      <alignment horizontal="left" vertical="center"/>
    </xf>
    <xf numFmtId="177" fontId="5" fillId="0" borderId="8" xfId="3" applyNumberFormat="1" applyFont="1" applyBorder="1" applyAlignment="1">
      <alignment vertical="center"/>
    </xf>
    <xf numFmtId="177" fontId="5" fillId="0" borderId="10" xfId="3" applyNumberFormat="1" applyFont="1" applyBorder="1" applyAlignment="1">
      <alignment vertical="center"/>
    </xf>
    <xf numFmtId="177" fontId="5" fillId="0" borderId="12" xfId="3" applyNumberFormat="1" applyFont="1" applyBorder="1" applyAlignment="1">
      <alignment vertical="center"/>
    </xf>
    <xf numFmtId="177" fontId="5" fillId="0" borderId="13" xfId="3" applyNumberFormat="1" applyFont="1" applyBorder="1" applyAlignment="1">
      <alignment vertical="center"/>
    </xf>
    <xf numFmtId="176" fontId="5" fillId="0" borderId="14" xfId="3" applyNumberFormat="1" applyFont="1" applyBorder="1" applyAlignment="1">
      <alignment vertical="center"/>
    </xf>
    <xf numFmtId="0" fontId="5" fillId="4" borderId="9" xfId="2" applyFont="1" applyFill="1" applyBorder="1" applyAlignment="1">
      <alignment horizontal="left" vertical="center"/>
    </xf>
    <xf numFmtId="177" fontId="5" fillId="4" borderId="8" xfId="3" applyNumberFormat="1" applyFont="1" applyFill="1" applyBorder="1" applyAlignment="1">
      <alignment vertical="center"/>
    </xf>
    <xf numFmtId="177" fontId="5" fillId="4" borderId="10" xfId="3" applyNumberFormat="1" applyFont="1" applyFill="1" applyBorder="1" applyAlignment="1">
      <alignment vertical="center"/>
    </xf>
    <xf numFmtId="177" fontId="5" fillId="4" borderId="12" xfId="3" applyNumberFormat="1" applyFont="1" applyFill="1" applyBorder="1" applyAlignment="1">
      <alignment vertical="center"/>
    </xf>
    <xf numFmtId="177" fontId="5" fillId="4" borderId="13" xfId="3" applyNumberFormat="1" applyFont="1" applyFill="1" applyBorder="1" applyAlignment="1">
      <alignment vertical="center"/>
    </xf>
    <xf numFmtId="177" fontId="5" fillId="4" borderId="14" xfId="3" applyNumberFormat="1" applyFont="1" applyFill="1" applyBorder="1" applyAlignment="1">
      <alignment vertical="center"/>
    </xf>
    <xf numFmtId="177" fontId="5" fillId="0" borderId="15" xfId="3" applyNumberFormat="1" applyFont="1" applyBorder="1" applyAlignment="1">
      <alignment vertical="center"/>
    </xf>
    <xf numFmtId="177" fontId="5" fillId="0" borderId="16" xfId="3" applyNumberFormat="1" applyFont="1" applyBorder="1" applyAlignment="1">
      <alignment vertical="center"/>
    </xf>
    <xf numFmtId="0" fontId="5" fillId="3" borderId="8" xfId="2" applyFont="1" applyFill="1" applyBorder="1" applyAlignment="1">
      <alignment vertical="center"/>
    </xf>
    <xf numFmtId="0" fontId="5" fillId="3" borderId="9" xfId="2" applyFont="1" applyFill="1" applyBorder="1" applyAlignment="1">
      <alignment vertical="center"/>
    </xf>
    <xf numFmtId="41" fontId="5" fillId="3" borderId="8" xfId="1" applyFont="1" applyFill="1" applyBorder="1" applyAlignment="1">
      <alignment vertical="center"/>
    </xf>
    <xf numFmtId="177" fontId="5" fillId="3" borderId="10" xfId="3" applyNumberFormat="1" applyFont="1" applyFill="1" applyBorder="1" applyAlignment="1">
      <alignment vertical="center"/>
    </xf>
    <xf numFmtId="177" fontId="5" fillId="3" borderId="12" xfId="3" applyNumberFormat="1" applyFont="1" applyFill="1" applyBorder="1" applyAlignment="1">
      <alignment vertical="center"/>
    </xf>
    <xf numFmtId="177" fontId="5" fillId="3" borderId="8" xfId="3" applyNumberFormat="1" applyFont="1" applyFill="1" applyBorder="1" applyAlignment="1">
      <alignment vertical="center"/>
    </xf>
    <xf numFmtId="177" fontId="5" fillId="3" borderId="15" xfId="3" applyNumberFormat="1" applyFont="1" applyFill="1" applyBorder="1" applyAlignment="1">
      <alignment vertical="center"/>
    </xf>
    <xf numFmtId="177" fontId="5" fillId="3" borderId="16" xfId="3" applyNumberFormat="1" applyFont="1" applyFill="1" applyBorder="1" applyAlignment="1">
      <alignment vertical="center"/>
    </xf>
    <xf numFmtId="41" fontId="5" fillId="3" borderId="14" xfId="1" applyFont="1" applyFill="1" applyBorder="1" applyAlignment="1">
      <alignment vertical="center"/>
    </xf>
    <xf numFmtId="0" fontId="5" fillId="3" borderId="8" xfId="2" applyFont="1" applyFill="1" applyBorder="1" applyAlignment="1">
      <alignment horizontal="left" vertical="center"/>
    </xf>
    <xf numFmtId="0" fontId="5" fillId="3" borderId="9" xfId="2" applyFont="1" applyFill="1" applyBorder="1" applyAlignment="1">
      <alignment horizontal="left" vertical="center"/>
    </xf>
    <xf numFmtId="41" fontId="5" fillId="3" borderId="12" xfId="1" applyFont="1" applyFill="1" applyBorder="1" applyAlignment="1">
      <alignment vertical="center"/>
    </xf>
    <xf numFmtId="176" fontId="5" fillId="3" borderId="14" xfId="3" applyNumberFormat="1" applyFont="1" applyFill="1" applyBorder="1" applyAlignment="1">
      <alignment vertical="center"/>
    </xf>
    <xf numFmtId="0" fontId="5" fillId="6" borderId="17" xfId="2" applyFont="1" applyFill="1" applyBorder="1" applyAlignment="1">
      <alignment horizontal="left" vertical="center"/>
    </xf>
    <xf numFmtId="0" fontId="5" fillId="6" borderId="18" xfId="2" applyFont="1" applyFill="1" applyBorder="1" applyAlignment="1">
      <alignment horizontal="left" vertical="center"/>
    </xf>
    <xf numFmtId="177" fontId="8" fillId="6" borderId="17" xfId="3" applyNumberFormat="1" applyFont="1" applyFill="1" applyBorder="1" applyAlignment="1">
      <alignment vertical="center"/>
    </xf>
    <xf numFmtId="176" fontId="5" fillId="0" borderId="0" xfId="3" applyNumberFormat="1" applyFont="1" applyAlignment="1">
      <alignment vertical="center"/>
    </xf>
    <xf numFmtId="41" fontId="5" fillId="0" borderId="0" xfId="3" applyFont="1" applyAlignment="1">
      <alignment vertical="center"/>
    </xf>
    <xf numFmtId="176" fontId="5" fillId="29" borderId="14" xfId="3" applyNumberFormat="1" applyFont="1" applyFill="1" applyBorder="1" applyAlignment="1">
      <alignment vertical="center"/>
    </xf>
    <xf numFmtId="0" fontId="5" fillId="29" borderId="9" xfId="2" applyFont="1" applyFill="1" applyBorder="1" applyAlignment="1">
      <alignment horizontal="left" vertical="center"/>
    </xf>
    <xf numFmtId="0" fontId="5" fillId="30" borderId="17" xfId="2" applyFont="1" applyFill="1" applyBorder="1" applyAlignment="1">
      <alignment horizontal="left" vertical="center"/>
    </xf>
    <xf numFmtId="0" fontId="5" fillId="30" borderId="18" xfId="2" applyFont="1" applyFill="1" applyBorder="1" applyAlignment="1">
      <alignment horizontal="left" vertical="center"/>
    </xf>
    <xf numFmtId="176" fontId="5" fillId="30" borderId="14" xfId="3" applyNumberFormat="1" applyFont="1" applyFill="1" applyBorder="1" applyAlignment="1">
      <alignment vertical="center"/>
    </xf>
    <xf numFmtId="0" fontId="2" fillId="2" borderId="0" xfId="2" applyFont="1" applyFill="1" applyAlignment="1">
      <alignment horizontal="center" vertical="center"/>
    </xf>
    <xf numFmtId="0" fontId="5" fillId="3" borderId="1" xfId="2" applyFont="1" applyFill="1" applyBorder="1" applyAlignment="1">
      <alignment horizontal="center"/>
    </xf>
    <xf numFmtId="0" fontId="5" fillId="3" borderId="2" xfId="2" applyFont="1" applyFill="1" applyBorder="1" applyAlignment="1">
      <alignment horizontal="center"/>
    </xf>
    <xf numFmtId="41" fontId="6" fillId="3" borderId="1" xfId="3" applyFont="1" applyFill="1" applyBorder="1" applyAlignment="1">
      <alignment horizontal="center" vertical="center" wrapText="1"/>
    </xf>
    <xf numFmtId="41" fontId="6" fillId="3" borderId="8" xfId="3" applyFont="1" applyFill="1" applyBorder="1" applyAlignment="1">
      <alignment horizontal="center" vertical="center" wrapText="1"/>
    </xf>
    <xf numFmtId="41" fontId="6" fillId="3" borderId="3" xfId="3" applyFont="1" applyFill="1" applyBorder="1" applyAlignment="1">
      <alignment horizontal="center" vertical="center" wrapText="1"/>
    </xf>
    <xf numFmtId="41" fontId="6" fillId="3" borderId="10" xfId="3" applyFont="1" applyFill="1" applyBorder="1" applyAlignment="1">
      <alignment horizontal="center" vertical="center" wrapText="1"/>
    </xf>
    <xf numFmtId="41" fontId="6" fillId="3" borderId="4" xfId="3" applyFont="1" applyFill="1" applyBorder="1" applyAlignment="1">
      <alignment horizontal="center" vertical="center" wrapText="1"/>
    </xf>
    <xf numFmtId="41" fontId="6" fillId="3" borderId="11" xfId="3" applyFont="1" applyFill="1" applyBorder="1" applyAlignment="1">
      <alignment horizontal="center" vertical="center" wrapText="1"/>
    </xf>
    <xf numFmtId="41" fontId="6" fillId="3" borderId="5" xfId="3" applyFont="1" applyFill="1" applyBorder="1" applyAlignment="1">
      <alignment horizontal="center" vertical="center" wrapText="1"/>
    </xf>
    <xf numFmtId="41" fontId="6" fillId="3" borderId="12" xfId="3" applyFont="1" applyFill="1" applyBorder="1" applyAlignment="1">
      <alignment horizontal="center" vertical="center" wrapText="1"/>
    </xf>
    <xf numFmtId="0" fontId="5" fillId="4" borderId="8" xfId="2" applyFont="1" applyFill="1" applyBorder="1" applyAlignment="1">
      <alignment horizontal="left" vertical="center"/>
    </xf>
    <xf numFmtId="41" fontId="6" fillId="3" borderId="7" xfId="3" applyFont="1" applyFill="1" applyBorder="1" applyAlignment="1">
      <alignment horizontal="center" vertical="center"/>
    </xf>
    <xf numFmtId="41" fontId="6" fillId="3" borderId="14" xfId="3" applyFont="1" applyFill="1" applyBorder="1" applyAlignment="1">
      <alignment horizontal="center" vertical="center"/>
    </xf>
    <xf numFmtId="41" fontId="6" fillId="3" borderId="6" xfId="3" applyFont="1" applyFill="1" applyBorder="1" applyAlignment="1">
      <alignment horizontal="center" vertical="center" wrapText="1"/>
    </xf>
    <xf numFmtId="41" fontId="6" fillId="3" borderId="13" xfId="3" applyFont="1" applyFill="1" applyBorder="1" applyAlignment="1">
      <alignment horizontal="center" vertical="center" wrapText="1"/>
    </xf>
    <xf numFmtId="0" fontId="5" fillId="29" borderId="8" xfId="2" applyFont="1" applyFill="1" applyBorder="1" applyAlignment="1">
      <alignment horizontal="left" vertical="center"/>
    </xf>
  </cellXfs>
  <cellStyles count="55"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2 2" xfId="17"/>
    <cellStyle name="60% - 강조색3 2" xfId="18"/>
    <cellStyle name="60% - 강조색4 2" xfId="19"/>
    <cellStyle name="60% - 강조색5 2" xfId="20"/>
    <cellStyle name="60% - 강조색6 2" xfId="21"/>
    <cellStyle name="강조색1 2" xfId="22"/>
    <cellStyle name="강조색2 2" xfId="23"/>
    <cellStyle name="강조색3 2" xfId="24"/>
    <cellStyle name="강조색4 2" xfId="25"/>
    <cellStyle name="강조색5 2" xfId="26"/>
    <cellStyle name="강조색6 2" xfId="27"/>
    <cellStyle name="경고문 2" xfId="28"/>
    <cellStyle name="계산 2" xfId="29"/>
    <cellStyle name="나쁨 2" xfId="30"/>
    <cellStyle name="메모 2" xfId="31"/>
    <cellStyle name="백분율 2" xfId="32"/>
    <cellStyle name="보통 2" xfId="33"/>
    <cellStyle name="설명 텍스트 2" xfId="34"/>
    <cellStyle name="셀 확인 2" xfId="35"/>
    <cellStyle name="쉼표 [0]" xfId="1" builtinId="6"/>
    <cellStyle name="쉼표 [0] 2" xfId="36"/>
    <cellStyle name="쉼표 [0] 2 4" xfId="37"/>
    <cellStyle name="쉼표 [0] 3" xfId="38"/>
    <cellStyle name="쉼표 [0] 4" xfId="3"/>
    <cellStyle name="쉼표 [0] 6" xfId="39"/>
    <cellStyle name="연결된 셀 2" xfId="40"/>
    <cellStyle name="요약 2" xfId="41"/>
    <cellStyle name="입력 2" xfId="42"/>
    <cellStyle name="제목 1 2" xfId="43"/>
    <cellStyle name="제목 2 2" xfId="44"/>
    <cellStyle name="제목 3 2" xfId="45"/>
    <cellStyle name="제목 4 2" xfId="46"/>
    <cellStyle name="제목 5" xfId="47"/>
    <cellStyle name="좋음 2" xfId="48"/>
    <cellStyle name="출력 2" xfId="49"/>
    <cellStyle name="표준" xfId="0" builtinId="0"/>
    <cellStyle name="표준 2" xfId="50"/>
    <cellStyle name="표준 2 2" xfId="2"/>
    <cellStyle name="표준 2 4" xfId="51"/>
    <cellStyle name="표준 3" xfId="52"/>
    <cellStyle name="표준 4" xfId="53"/>
    <cellStyle name="표준 5" xfId="54"/>
  </cellStyles>
  <dxfs count="0"/>
  <tableStyles count="0" defaultTableStyle="TableStyleMedium9" defaultPivotStyle="PivotStyleLight16"/>
  <colors>
    <mruColors>
      <color rgb="FF66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7"/>
  <sheetViews>
    <sheetView showZeros="0" tabSelected="1" view="pageBreakPreview" zoomScaleNormal="9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O1"/>
    </sheetView>
  </sheetViews>
  <sheetFormatPr defaultRowHeight="13.5"/>
  <cols>
    <col min="1" max="1" width="11" style="4" customWidth="1"/>
    <col min="2" max="2" width="13" style="4" customWidth="1"/>
    <col min="3" max="14" width="13.875" style="38" bestFit="1" customWidth="1"/>
    <col min="15" max="15" width="17.25" style="38" bestFit="1" customWidth="1"/>
    <col min="16" max="16384" width="9" style="4"/>
  </cols>
  <sheetData>
    <row r="1" spans="1:15" s="1" customFormat="1" ht="27.75" customHeight="1">
      <c r="A1" s="44" t="s">
        <v>61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s="1" customFormat="1" ht="15.75" customHeight="1" thickBot="1">
      <c r="C2" s="2">
        <f>+C57</f>
        <v>0</v>
      </c>
      <c r="D2" s="2">
        <f>+D57</f>
        <v>0</v>
      </c>
      <c r="E2" s="2"/>
      <c r="F2" s="2">
        <f t="shared" ref="F2:N2" si="0">+F57</f>
        <v>0</v>
      </c>
      <c r="G2" s="2">
        <f t="shared" si="0"/>
        <v>0</v>
      </c>
      <c r="H2" s="2">
        <f t="shared" si="0"/>
        <v>0</v>
      </c>
      <c r="I2" s="2">
        <f t="shared" si="0"/>
        <v>0</v>
      </c>
      <c r="J2" s="2">
        <f t="shared" si="0"/>
        <v>0</v>
      </c>
      <c r="K2" s="2">
        <f t="shared" si="0"/>
        <v>0</v>
      </c>
      <c r="L2" s="2">
        <f t="shared" si="0"/>
        <v>0</v>
      </c>
      <c r="M2" s="2">
        <f t="shared" si="0"/>
        <v>0</v>
      </c>
      <c r="N2" s="2">
        <f t="shared" si="0"/>
        <v>0</v>
      </c>
      <c r="O2" s="3" t="s">
        <v>0</v>
      </c>
    </row>
    <row r="3" spans="1:15" ht="17.25" customHeight="1">
      <c r="A3" s="45" t="s">
        <v>1</v>
      </c>
      <c r="B3" s="46"/>
      <c r="C3" s="47" t="s">
        <v>2</v>
      </c>
      <c r="D3" s="49" t="s">
        <v>3</v>
      </c>
      <c r="E3" s="51" t="s">
        <v>3</v>
      </c>
      <c r="F3" s="47" t="s">
        <v>4</v>
      </c>
      <c r="G3" s="49" t="s">
        <v>5</v>
      </c>
      <c r="H3" s="53" t="s">
        <v>6</v>
      </c>
      <c r="I3" s="47" t="s">
        <v>7</v>
      </c>
      <c r="J3" s="49" t="s">
        <v>8</v>
      </c>
      <c r="K3" s="53" t="s">
        <v>9</v>
      </c>
      <c r="L3" s="47" t="s">
        <v>10</v>
      </c>
      <c r="M3" s="53" t="s">
        <v>11</v>
      </c>
      <c r="N3" s="58" t="s">
        <v>12</v>
      </c>
      <c r="O3" s="56" t="s">
        <v>13</v>
      </c>
    </row>
    <row r="4" spans="1:15" ht="17.25" customHeight="1">
      <c r="A4" s="5" t="s">
        <v>14</v>
      </c>
      <c r="B4" s="6" t="s">
        <v>15</v>
      </c>
      <c r="C4" s="48"/>
      <c r="D4" s="50"/>
      <c r="E4" s="52"/>
      <c r="F4" s="48"/>
      <c r="G4" s="50"/>
      <c r="H4" s="54"/>
      <c r="I4" s="48"/>
      <c r="J4" s="50"/>
      <c r="K4" s="54"/>
      <c r="L4" s="48"/>
      <c r="M4" s="54"/>
      <c r="N4" s="59"/>
      <c r="O4" s="57"/>
    </row>
    <row r="5" spans="1:15" ht="17.25" customHeight="1">
      <c r="A5" s="55" t="s">
        <v>16</v>
      </c>
      <c r="B5" s="7" t="s">
        <v>17</v>
      </c>
      <c r="C5" s="8">
        <v>73000</v>
      </c>
      <c r="D5" s="9">
        <v>71000</v>
      </c>
      <c r="E5" s="10">
        <v>10000</v>
      </c>
      <c r="F5" s="8"/>
      <c r="G5" s="9"/>
      <c r="H5" s="10"/>
      <c r="I5" s="8"/>
      <c r="J5" s="9"/>
      <c r="K5" s="10"/>
      <c r="L5" s="8"/>
      <c r="M5" s="10"/>
      <c r="N5" s="11">
        <v>7510</v>
      </c>
      <c r="O5" s="12">
        <f>SUM(C5:N5)</f>
        <v>161510</v>
      </c>
    </row>
    <row r="6" spans="1:15" ht="17.25" customHeight="1">
      <c r="A6" s="55"/>
      <c r="B6" s="7" t="s">
        <v>18</v>
      </c>
      <c r="C6" s="8"/>
      <c r="D6" s="9"/>
      <c r="E6" s="10"/>
      <c r="F6" s="8"/>
      <c r="G6" s="9"/>
      <c r="H6" s="10"/>
      <c r="I6" s="8"/>
      <c r="J6" s="9"/>
      <c r="K6" s="10"/>
      <c r="L6" s="8"/>
      <c r="M6" s="10">
        <v>0</v>
      </c>
      <c r="N6" s="11"/>
      <c r="O6" s="12">
        <f t="shared" ref="O6:O21" si="1">SUM(C6:N6)</f>
        <v>0</v>
      </c>
    </row>
    <row r="7" spans="1:15" ht="17.25" customHeight="1">
      <c r="A7" s="55"/>
      <c r="B7" s="7" t="s">
        <v>19</v>
      </c>
      <c r="C7" s="8"/>
      <c r="D7" s="9"/>
      <c r="E7" s="10"/>
      <c r="F7" s="8"/>
      <c r="G7" s="9"/>
      <c r="H7" s="10"/>
      <c r="I7" s="8"/>
      <c r="J7" s="9"/>
      <c r="K7" s="10"/>
      <c r="L7" s="8"/>
      <c r="M7" s="10">
        <v>0</v>
      </c>
      <c r="N7" s="11"/>
      <c r="O7" s="12">
        <f t="shared" si="1"/>
        <v>0</v>
      </c>
    </row>
    <row r="8" spans="1:15" ht="17.25" customHeight="1">
      <c r="A8" s="55"/>
      <c r="B8" s="7" t="s">
        <v>20</v>
      </c>
      <c r="C8" s="8"/>
      <c r="D8" s="9"/>
      <c r="E8" s="10"/>
      <c r="F8" s="8"/>
      <c r="G8" s="9"/>
      <c r="H8" s="10"/>
      <c r="I8" s="8"/>
      <c r="J8" s="9"/>
      <c r="K8" s="10"/>
      <c r="L8" s="8"/>
      <c r="M8" s="10">
        <v>0</v>
      </c>
      <c r="N8" s="11"/>
      <c r="O8" s="12">
        <f t="shared" si="1"/>
        <v>0</v>
      </c>
    </row>
    <row r="9" spans="1:15" ht="17.25" customHeight="1">
      <c r="A9" s="55"/>
      <c r="B9" s="13" t="s">
        <v>21</v>
      </c>
      <c r="C9" s="14">
        <v>73000</v>
      </c>
      <c r="D9" s="15">
        <v>71000</v>
      </c>
      <c r="E9" s="16">
        <v>10000</v>
      </c>
      <c r="F9" s="14">
        <v>0</v>
      </c>
      <c r="G9" s="15">
        <v>0</v>
      </c>
      <c r="H9" s="16">
        <v>0</v>
      </c>
      <c r="I9" s="14">
        <v>0</v>
      </c>
      <c r="J9" s="15">
        <v>0</v>
      </c>
      <c r="K9" s="16">
        <v>0</v>
      </c>
      <c r="L9" s="14">
        <v>0</v>
      </c>
      <c r="M9" s="16">
        <v>0</v>
      </c>
      <c r="N9" s="17">
        <v>7510</v>
      </c>
      <c r="O9" s="18">
        <f>SUM(C9:N9)</f>
        <v>161510</v>
      </c>
    </row>
    <row r="10" spans="1:15" ht="17.25" customHeight="1">
      <c r="A10" s="55" t="s">
        <v>22</v>
      </c>
      <c r="B10" s="7" t="s">
        <v>22</v>
      </c>
      <c r="C10" s="8"/>
      <c r="D10" s="9"/>
      <c r="E10" s="10"/>
      <c r="F10" s="8"/>
      <c r="G10" s="9">
        <v>0</v>
      </c>
      <c r="H10" s="10">
        <v>3350</v>
      </c>
      <c r="I10" s="8">
        <v>0</v>
      </c>
      <c r="J10" s="19">
        <v>970</v>
      </c>
      <c r="K10" s="20">
        <v>0</v>
      </c>
      <c r="L10" s="8">
        <v>0</v>
      </c>
      <c r="M10" s="10">
        <v>2000</v>
      </c>
      <c r="N10" s="8">
        <v>0</v>
      </c>
      <c r="O10" s="12">
        <f t="shared" si="1"/>
        <v>6320</v>
      </c>
    </row>
    <row r="11" spans="1:15" ht="17.25" customHeight="1">
      <c r="A11" s="55"/>
      <c r="B11" s="7" t="s">
        <v>23</v>
      </c>
      <c r="C11" s="8"/>
      <c r="D11" s="9"/>
      <c r="E11" s="10"/>
      <c r="F11" s="8"/>
      <c r="G11" s="9">
        <v>990</v>
      </c>
      <c r="H11" s="10">
        <v>0</v>
      </c>
      <c r="I11" s="8">
        <v>450</v>
      </c>
      <c r="J11" s="19">
        <v>0</v>
      </c>
      <c r="K11" s="20">
        <v>0</v>
      </c>
      <c r="L11" s="8">
        <v>0</v>
      </c>
      <c r="M11" s="10">
        <v>0</v>
      </c>
      <c r="N11" s="8">
        <v>0</v>
      </c>
      <c r="O11" s="12">
        <f t="shared" si="1"/>
        <v>1440</v>
      </c>
    </row>
    <row r="12" spans="1:15" ht="17.25" customHeight="1">
      <c r="A12" s="55"/>
      <c r="B12" s="7" t="s">
        <v>24</v>
      </c>
      <c r="C12" s="8"/>
      <c r="D12" s="9"/>
      <c r="E12" s="10"/>
      <c r="F12" s="8"/>
      <c r="G12" s="9">
        <v>1010</v>
      </c>
      <c r="H12" s="10">
        <v>0</v>
      </c>
      <c r="I12" s="8">
        <v>490</v>
      </c>
      <c r="J12" s="19">
        <v>0</v>
      </c>
      <c r="K12" s="20">
        <v>0</v>
      </c>
      <c r="L12" s="8">
        <v>0</v>
      </c>
      <c r="M12" s="10">
        <v>0</v>
      </c>
      <c r="N12" s="8">
        <v>0</v>
      </c>
      <c r="O12" s="12">
        <f t="shared" si="1"/>
        <v>1500</v>
      </c>
    </row>
    <row r="13" spans="1:15" ht="17.25" customHeight="1">
      <c r="A13" s="55"/>
      <c r="B13" s="13" t="s">
        <v>21</v>
      </c>
      <c r="C13" s="14"/>
      <c r="D13" s="15"/>
      <c r="E13" s="16"/>
      <c r="F13" s="14">
        <v>0</v>
      </c>
      <c r="G13" s="15">
        <v>2000</v>
      </c>
      <c r="H13" s="16">
        <v>3350</v>
      </c>
      <c r="I13" s="14">
        <v>940</v>
      </c>
      <c r="J13" s="15">
        <v>970</v>
      </c>
      <c r="K13" s="16">
        <v>0</v>
      </c>
      <c r="L13" s="14">
        <v>0</v>
      </c>
      <c r="M13" s="16">
        <v>2000</v>
      </c>
      <c r="N13" s="17">
        <v>0</v>
      </c>
      <c r="O13" s="18">
        <f>SUM(C13:N13)</f>
        <v>9260</v>
      </c>
    </row>
    <row r="14" spans="1:15" ht="17.25" customHeight="1">
      <c r="A14" s="55" t="s">
        <v>25</v>
      </c>
      <c r="B14" s="7" t="s">
        <v>25</v>
      </c>
      <c r="C14" s="8"/>
      <c r="D14" s="9"/>
      <c r="E14" s="10"/>
      <c r="F14" s="8"/>
      <c r="G14" s="9">
        <v>0</v>
      </c>
      <c r="H14" s="10">
        <v>3820</v>
      </c>
      <c r="I14" s="8">
        <v>0</v>
      </c>
      <c r="J14" s="19">
        <v>1030</v>
      </c>
      <c r="K14" s="20">
        <v>0</v>
      </c>
      <c r="L14" s="8">
        <v>0</v>
      </c>
      <c r="M14" s="10">
        <v>4000</v>
      </c>
      <c r="N14" s="8">
        <v>0</v>
      </c>
      <c r="O14" s="12">
        <f t="shared" si="1"/>
        <v>8850</v>
      </c>
    </row>
    <row r="15" spans="1:15" ht="17.25" customHeight="1">
      <c r="A15" s="55"/>
      <c r="B15" s="7" t="s">
        <v>26</v>
      </c>
      <c r="C15" s="8"/>
      <c r="D15" s="9"/>
      <c r="E15" s="10"/>
      <c r="F15" s="8"/>
      <c r="G15" s="9">
        <v>1080</v>
      </c>
      <c r="H15" s="10">
        <v>0</v>
      </c>
      <c r="I15" s="8">
        <v>470</v>
      </c>
      <c r="J15" s="19">
        <v>0</v>
      </c>
      <c r="K15" s="20">
        <v>0</v>
      </c>
      <c r="L15" s="8">
        <v>0</v>
      </c>
      <c r="M15" s="10">
        <v>1000</v>
      </c>
      <c r="N15" s="8">
        <v>0</v>
      </c>
      <c r="O15" s="12">
        <f t="shared" si="1"/>
        <v>2550</v>
      </c>
    </row>
    <row r="16" spans="1:15" ht="17.25" customHeight="1">
      <c r="A16" s="55"/>
      <c r="B16" s="13" t="s">
        <v>21</v>
      </c>
      <c r="C16" s="14"/>
      <c r="D16" s="15"/>
      <c r="E16" s="16"/>
      <c r="F16" s="14">
        <v>0</v>
      </c>
      <c r="G16" s="15">
        <v>1080</v>
      </c>
      <c r="H16" s="16">
        <v>3820</v>
      </c>
      <c r="I16" s="14">
        <v>470</v>
      </c>
      <c r="J16" s="15">
        <v>1030</v>
      </c>
      <c r="K16" s="16">
        <v>0</v>
      </c>
      <c r="L16" s="14">
        <v>0</v>
      </c>
      <c r="M16" s="16">
        <v>5000</v>
      </c>
      <c r="N16" s="17">
        <v>0</v>
      </c>
      <c r="O16" s="18">
        <f>SUM(C16:N16)</f>
        <v>11400</v>
      </c>
    </row>
    <row r="17" spans="1:15" ht="17.25" customHeight="1">
      <c r="A17" s="55" t="s">
        <v>27</v>
      </c>
      <c r="B17" s="7" t="s">
        <v>27</v>
      </c>
      <c r="C17" s="8"/>
      <c r="D17" s="9"/>
      <c r="E17" s="10"/>
      <c r="F17" s="8"/>
      <c r="G17" s="9">
        <v>3890</v>
      </c>
      <c r="H17" s="10">
        <v>830</v>
      </c>
      <c r="I17" s="8">
        <v>0</v>
      </c>
      <c r="J17" s="19">
        <v>1140</v>
      </c>
      <c r="K17" s="20">
        <v>0</v>
      </c>
      <c r="L17" s="8">
        <v>600</v>
      </c>
      <c r="M17" s="10">
        <v>1800</v>
      </c>
      <c r="N17" s="8">
        <v>0</v>
      </c>
      <c r="O17" s="12">
        <f t="shared" si="1"/>
        <v>8260</v>
      </c>
    </row>
    <row r="18" spans="1:15" ht="17.25" customHeight="1">
      <c r="A18" s="55"/>
      <c r="B18" s="7" t="s">
        <v>28</v>
      </c>
      <c r="C18" s="8"/>
      <c r="D18" s="9"/>
      <c r="E18" s="10"/>
      <c r="F18" s="8"/>
      <c r="G18" s="9">
        <v>3130</v>
      </c>
      <c r="H18" s="10">
        <v>0</v>
      </c>
      <c r="I18" s="8">
        <v>990</v>
      </c>
      <c r="J18" s="19">
        <v>0</v>
      </c>
      <c r="K18" s="20">
        <v>0</v>
      </c>
      <c r="L18" s="8">
        <v>0</v>
      </c>
      <c r="M18" s="10">
        <v>0</v>
      </c>
      <c r="N18" s="8">
        <v>0</v>
      </c>
      <c r="O18" s="12">
        <f t="shared" si="1"/>
        <v>4120</v>
      </c>
    </row>
    <row r="19" spans="1:15" ht="17.25" customHeight="1">
      <c r="A19" s="55"/>
      <c r="B19" s="13" t="s">
        <v>21</v>
      </c>
      <c r="C19" s="14"/>
      <c r="D19" s="15"/>
      <c r="E19" s="16"/>
      <c r="F19" s="14">
        <v>0</v>
      </c>
      <c r="G19" s="15">
        <v>7020</v>
      </c>
      <c r="H19" s="16">
        <v>830</v>
      </c>
      <c r="I19" s="14">
        <v>990</v>
      </c>
      <c r="J19" s="15">
        <v>1140</v>
      </c>
      <c r="K19" s="16">
        <v>0</v>
      </c>
      <c r="L19" s="14">
        <v>600</v>
      </c>
      <c r="M19" s="16">
        <v>1800</v>
      </c>
      <c r="N19" s="17">
        <v>0</v>
      </c>
      <c r="O19" s="18">
        <f>SUM(C19:N19)</f>
        <v>12380</v>
      </c>
    </row>
    <row r="20" spans="1:15" ht="17.25" customHeight="1">
      <c r="A20" s="55" t="s">
        <v>29</v>
      </c>
      <c r="B20" s="7" t="s">
        <v>29</v>
      </c>
      <c r="C20" s="8"/>
      <c r="D20" s="9"/>
      <c r="E20" s="10"/>
      <c r="F20" s="8"/>
      <c r="G20" s="9">
        <v>2750</v>
      </c>
      <c r="H20" s="10">
        <v>0</v>
      </c>
      <c r="I20" s="8">
        <v>0</v>
      </c>
      <c r="J20" s="19">
        <v>820</v>
      </c>
      <c r="K20" s="20">
        <v>0</v>
      </c>
      <c r="L20" s="8">
        <v>0</v>
      </c>
      <c r="M20" s="10">
        <v>2816</v>
      </c>
      <c r="N20" s="8">
        <v>0</v>
      </c>
      <c r="O20" s="12">
        <f t="shared" si="1"/>
        <v>6386</v>
      </c>
    </row>
    <row r="21" spans="1:15" ht="17.25" customHeight="1">
      <c r="A21" s="55"/>
      <c r="B21" s="7" t="s">
        <v>30</v>
      </c>
      <c r="C21" s="8"/>
      <c r="D21" s="9"/>
      <c r="E21" s="10"/>
      <c r="F21" s="8"/>
      <c r="G21" s="9">
        <v>3190</v>
      </c>
      <c r="H21" s="10">
        <v>0</v>
      </c>
      <c r="I21" s="8">
        <v>760</v>
      </c>
      <c r="J21" s="19">
        <v>0</v>
      </c>
      <c r="K21" s="20">
        <v>0</v>
      </c>
      <c r="L21" s="8">
        <v>0</v>
      </c>
      <c r="M21" s="10">
        <v>0</v>
      </c>
      <c r="N21" s="8">
        <v>0</v>
      </c>
      <c r="O21" s="12">
        <f t="shared" si="1"/>
        <v>3950</v>
      </c>
    </row>
    <row r="22" spans="1:15" ht="17.25" customHeight="1">
      <c r="A22" s="55"/>
      <c r="B22" s="13" t="s">
        <v>21</v>
      </c>
      <c r="C22" s="14"/>
      <c r="D22" s="15"/>
      <c r="E22" s="16"/>
      <c r="F22" s="14">
        <v>0</v>
      </c>
      <c r="G22" s="15">
        <v>5940</v>
      </c>
      <c r="H22" s="16">
        <v>0</v>
      </c>
      <c r="I22" s="14">
        <v>760</v>
      </c>
      <c r="J22" s="15">
        <v>820</v>
      </c>
      <c r="K22" s="16">
        <v>0</v>
      </c>
      <c r="L22" s="14">
        <v>0</v>
      </c>
      <c r="M22" s="16">
        <v>2816</v>
      </c>
      <c r="N22" s="17">
        <v>0</v>
      </c>
      <c r="O22" s="18">
        <f>SUM(C22:N22)</f>
        <v>10336</v>
      </c>
    </row>
    <row r="23" spans="1:15" ht="17.25" customHeight="1">
      <c r="A23" s="21" t="s">
        <v>31</v>
      </c>
      <c r="B23" s="22" t="s">
        <v>32</v>
      </c>
      <c r="C23" s="23"/>
      <c r="D23" s="24"/>
      <c r="E23" s="25"/>
      <c r="F23" s="23"/>
      <c r="G23" s="24">
        <v>8170</v>
      </c>
      <c r="H23" s="25">
        <v>0</v>
      </c>
      <c r="I23" s="26">
        <v>0</v>
      </c>
      <c r="J23" s="27">
        <v>0</v>
      </c>
      <c r="K23" s="28">
        <v>1900</v>
      </c>
      <c r="L23" s="26">
        <v>0</v>
      </c>
      <c r="M23" s="25">
        <v>12000</v>
      </c>
      <c r="N23" s="26">
        <v>0</v>
      </c>
      <c r="O23" s="29">
        <f>SUM(C23:N23)</f>
        <v>22070</v>
      </c>
    </row>
    <row r="24" spans="1:15" ht="17.25" customHeight="1">
      <c r="A24" s="21" t="s">
        <v>33</v>
      </c>
      <c r="B24" s="22" t="s">
        <v>34</v>
      </c>
      <c r="C24" s="23"/>
      <c r="D24" s="24"/>
      <c r="E24" s="25"/>
      <c r="F24" s="23"/>
      <c r="G24" s="24">
        <v>4690</v>
      </c>
      <c r="H24" s="25">
        <v>0</v>
      </c>
      <c r="I24" s="26">
        <v>0</v>
      </c>
      <c r="J24" s="27">
        <v>0</v>
      </c>
      <c r="K24" s="28">
        <v>1200</v>
      </c>
      <c r="L24" s="26">
        <v>0</v>
      </c>
      <c r="M24" s="25">
        <v>5760</v>
      </c>
      <c r="N24" s="26">
        <v>0</v>
      </c>
      <c r="O24" s="29">
        <f>SUM(C24:N24)</f>
        <v>11650</v>
      </c>
    </row>
    <row r="25" spans="1:15" ht="17.25" customHeight="1">
      <c r="A25" s="55" t="s">
        <v>35</v>
      </c>
      <c r="B25" s="7" t="s">
        <v>35</v>
      </c>
      <c r="C25" s="8"/>
      <c r="D25" s="9"/>
      <c r="E25" s="10"/>
      <c r="F25" s="8"/>
      <c r="G25" s="9">
        <v>2260</v>
      </c>
      <c r="H25" s="10">
        <v>0</v>
      </c>
      <c r="I25" s="8">
        <v>0</v>
      </c>
      <c r="J25" s="19">
        <v>820</v>
      </c>
      <c r="K25" s="20">
        <v>0</v>
      </c>
      <c r="L25" s="8">
        <v>0</v>
      </c>
      <c r="M25" s="10">
        <v>5940</v>
      </c>
      <c r="N25" s="8">
        <v>0</v>
      </c>
      <c r="O25" s="12">
        <f t="shared" ref="O25:O28" si="2">SUM(C25:N25)</f>
        <v>9020</v>
      </c>
    </row>
    <row r="26" spans="1:15" ht="17.25" customHeight="1">
      <c r="A26" s="55"/>
      <c r="B26" s="7" t="s">
        <v>36</v>
      </c>
      <c r="C26" s="8"/>
      <c r="D26" s="9"/>
      <c r="E26" s="10"/>
      <c r="F26" s="8"/>
      <c r="G26" s="9">
        <v>590</v>
      </c>
      <c r="H26" s="10">
        <v>0</v>
      </c>
      <c r="I26" s="8">
        <v>370</v>
      </c>
      <c r="J26" s="19">
        <v>0</v>
      </c>
      <c r="K26" s="20">
        <v>0</v>
      </c>
      <c r="L26" s="8">
        <v>0</v>
      </c>
      <c r="M26" s="10">
        <v>0</v>
      </c>
      <c r="N26" s="8">
        <v>0</v>
      </c>
      <c r="O26" s="12">
        <f t="shared" si="2"/>
        <v>960</v>
      </c>
    </row>
    <row r="27" spans="1:15" ht="17.25" customHeight="1">
      <c r="A27" s="55"/>
      <c r="B27" s="7" t="s">
        <v>37</v>
      </c>
      <c r="C27" s="8"/>
      <c r="D27" s="9"/>
      <c r="E27" s="10"/>
      <c r="F27" s="8"/>
      <c r="G27" s="9">
        <v>1330</v>
      </c>
      <c r="H27" s="10">
        <v>0</v>
      </c>
      <c r="I27" s="8">
        <v>640</v>
      </c>
      <c r="J27" s="19">
        <v>0</v>
      </c>
      <c r="K27" s="20">
        <v>0</v>
      </c>
      <c r="L27" s="8">
        <v>0</v>
      </c>
      <c r="M27" s="10">
        <v>0</v>
      </c>
      <c r="N27" s="8">
        <v>0</v>
      </c>
      <c r="O27" s="12">
        <f t="shared" si="2"/>
        <v>1970</v>
      </c>
    </row>
    <row r="28" spans="1:15" ht="17.25" customHeight="1">
      <c r="A28" s="55"/>
      <c r="B28" s="7" t="s">
        <v>38</v>
      </c>
      <c r="C28" s="8"/>
      <c r="D28" s="9"/>
      <c r="E28" s="10"/>
      <c r="F28" s="8"/>
      <c r="G28" s="9">
        <v>1120</v>
      </c>
      <c r="H28" s="10">
        <v>0</v>
      </c>
      <c r="I28" s="8">
        <v>560</v>
      </c>
      <c r="J28" s="19">
        <v>0</v>
      </c>
      <c r="K28" s="20">
        <v>0</v>
      </c>
      <c r="L28" s="8">
        <v>0</v>
      </c>
      <c r="M28" s="10">
        <v>0</v>
      </c>
      <c r="N28" s="8">
        <v>0</v>
      </c>
      <c r="O28" s="12">
        <f t="shared" si="2"/>
        <v>1680</v>
      </c>
    </row>
    <row r="29" spans="1:15" ht="17.25" customHeight="1">
      <c r="A29" s="55"/>
      <c r="B29" s="13" t="s">
        <v>21</v>
      </c>
      <c r="C29" s="14"/>
      <c r="D29" s="15"/>
      <c r="E29" s="16"/>
      <c r="F29" s="14">
        <v>0</v>
      </c>
      <c r="G29" s="15">
        <v>5300</v>
      </c>
      <c r="H29" s="16">
        <v>0</v>
      </c>
      <c r="I29" s="14">
        <v>1570</v>
      </c>
      <c r="J29" s="15">
        <v>820</v>
      </c>
      <c r="K29" s="16">
        <v>0</v>
      </c>
      <c r="L29" s="14">
        <v>0</v>
      </c>
      <c r="M29" s="16">
        <v>5940</v>
      </c>
      <c r="N29" s="17">
        <v>0</v>
      </c>
      <c r="O29" s="18">
        <f>SUM(C29:N29)</f>
        <v>13630</v>
      </c>
    </row>
    <row r="30" spans="1:15" ht="17.25" customHeight="1">
      <c r="A30" s="55" t="s">
        <v>39</v>
      </c>
      <c r="B30" s="7" t="s">
        <v>39</v>
      </c>
      <c r="C30" s="8"/>
      <c r="D30" s="9"/>
      <c r="E30" s="10"/>
      <c r="F30" s="8"/>
      <c r="G30" s="9">
        <v>4780</v>
      </c>
      <c r="H30" s="10">
        <v>0</v>
      </c>
      <c r="I30" s="8">
        <v>0</v>
      </c>
      <c r="J30" s="19">
        <v>1330</v>
      </c>
      <c r="K30" s="20">
        <v>0</v>
      </c>
      <c r="L30" s="8">
        <v>0</v>
      </c>
      <c r="M30" s="10">
        <v>3000</v>
      </c>
      <c r="N30" s="8">
        <v>0</v>
      </c>
      <c r="O30" s="12">
        <v>13940.922744512274</v>
      </c>
    </row>
    <row r="31" spans="1:15" ht="17.25" customHeight="1">
      <c r="A31" s="55"/>
      <c r="B31" s="7" t="s">
        <v>40</v>
      </c>
      <c r="C31" s="8"/>
      <c r="D31" s="9"/>
      <c r="E31" s="10"/>
      <c r="F31" s="8"/>
      <c r="G31" s="9">
        <v>1720</v>
      </c>
      <c r="H31" s="10">
        <v>0</v>
      </c>
      <c r="I31" s="8">
        <v>720</v>
      </c>
      <c r="J31" s="19">
        <v>0</v>
      </c>
      <c r="K31" s="20">
        <v>0</v>
      </c>
      <c r="L31" s="8">
        <v>0</v>
      </c>
      <c r="M31" s="10">
        <v>0</v>
      </c>
      <c r="N31" s="8">
        <v>0</v>
      </c>
      <c r="O31" s="12">
        <v>3455.3059799458147</v>
      </c>
    </row>
    <row r="32" spans="1:15" ht="17.25" customHeight="1">
      <c r="A32" s="55"/>
      <c r="B32" s="7" t="s">
        <v>41</v>
      </c>
      <c r="C32" s="8"/>
      <c r="D32" s="9"/>
      <c r="E32" s="10"/>
      <c r="F32" s="8"/>
      <c r="G32" s="9">
        <v>1740</v>
      </c>
      <c r="H32" s="10">
        <v>0</v>
      </c>
      <c r="I32" s="8">
        <v>940</v>
      </c>
      <c r="J32" s="19">
        <v>0</v>
      </c>
      <c r="K32" s="20">
        <v>790</v>
      </c>
      <c r="L32" s="8">
        <v>0</v>
      </c>
      <c r="M32" s="10">
        <v>0</v>
      </c>
      <c r="N32" s="8">
        <v>0</v>
      </c>
      <c r="O32" s="12">
        <v>14470</v>
      </c>
    </row>
    <row r="33" spans="1:15" ht="17.25" customHeight="1">
      <c r="A33" s="55"/>
      <c r="B33" s="13" t="s">
        <v>21</v>
      </c>
      <c r="C33" s="14"/>
      <c r="D33" s="15"/>
      <c r="E33" s="16"/>
      <c r="F33" s="14">
        <v>0</v>
      </c>
      <c r="G33" s="15">
        <v>8240</v>
      </c>
      <c r="H33" s="16">
        <v>0</v>
      </c>
      <c r="I33" s="14">
        <v>1660</v>
      </c>
      <c r="J33" s="15">
        <v>1330</v>
      </c>
      <c r="K33" s="16">
        <v>790</v>
      </c>
      <c r="L33" s="14">
        <v>0</v>
      </c>
      <c r="M33" s="16">
        <v>3000</v>
      </c>
      <c r="N33" s="17">
        <v>0</v>
      </c>
      <c r="O33" s="18">
        <f>SUM(C33:N33)</f>
        <v>15020</v>
      </c>
    </row>
    <row r="34" spans="1:15" ht="17.25" customHeight="1">
      <c r="A34" s="55" t="s">
        <v>42</v>
      </c>
      <c r="B34" s="7" t="s">
        <v>42</v>
      </c>
      <c r="C34" s="8"/>
      <c r="D34" s="9"/>
      <c r="E34" s="10"/>
      <c r="F34" s="8"/>
      <c r="G34" s="9">
        <v>5440</v>
      </c>
      <c r="H34" s="10">
        <v>0</v>
      </c>
      <c r="I34" s="8">
        <v>0</v>
      </c>
      <c r="J34" s="19">
        <v>1430</v>
      </c>
      <c r="K34" s="20">
        <v>0</v>
      </c>
      <c r="L34" s="8">
        <v>1000</v>
      </c>
      <c r="M34" s="10">
        <v>7000</v>
      </c>
      <c r="N34" s="8">
        <v>0</v>
      </c>
      <c r="O34" s="12">
        <f t="shared" ref="O34:O36" si="3">SUM(C34:N34)</f>
        <v>14870</v>
      </c>
    </row>
    <row r="35" spans="1:15" ht="17.25" customHeight="1">
      <c r="A35" s="55"/>
      <c r="B35" s="7" t="s">
        <v>43</v>
      </c>
      <c r="C35" s="8"/>
      <c r="D35" s="9"/>
      <c r="E35" s="10"/>
      <c r="F35" s="8"/>
      <c r="G35" s="9">
        <v>1260</v>
      </c>
      <c r="H35" s="10">
        <v>0</v>
      </c>
      <c r="I35" s="8">
        <v>450</v>
      </c>
      <c r="J35" s="19">
        <v>0</v>
      </c>
      <c r="K35" s="20">
        <v>0</v>
      </c>
      <c r="L35" s="8">
        <v>0</v>
      </c>
      <c r="M35" s="10">
        <v>0</v>
      </c>
      <c r="N35" s="8">
        <v>0</v>
      </c>
      <c r="O35" s="12">
        <f t="shared" si="3"/>
        <v>1710</v>
      </c>
    </row>
    <row r="36" spans="1:15" ht="17.25" customHeight="1">
      <c r="A36" s="55"/>
      <c r="B36" s="7" t="s">
        <v>44</v>
      </c>
      <c r="C36" s="8"/>
      <c r="D36" s="9"/>
      <c r="E36" s="10"/>
      <c r="F36" s="8"/>
      <c r="G36" s="9">
        <v>810</v>
      </c>
      <c r="H36" s="10">
        <v>0</v>
      </c>
      <c r="I36" s="8">
        <v>360</v>
      </c>
      <c r="J36" s="19">
        <v>0</v>
      </c>
      <c r="K36" s="20">
        <v>0</v>
      </c>
      <c r="L36" s="8">
        <v>0</v>
      </c>
      <c r="M36" s="10">
        <v>0</v>
      </c>
      <c r="N36" s="8">
        <v>0</v>
      </c>
      <c r="O36" s="12">
        <f t="shared" si="3"/>
        <v>1170</v>
      </c>
    </row>
    <row r="37" spans="1:15" ht="17.25" customHeight="1">
      <c r="A37" s="55"/>
      <c r="B37" s="13" t="s">
        <v>21</v>
      </c>
      <c r="C37" s="14"/>
      <c r="D37" s="15"/>
      <c r="E37" s="16"/>
      <c r="F37" s="14">
        <v>0</v>
      </c>
      <c r="G37" s="15">
        <v>7510</v>
      </c>
      <c r="H37" s="16">
        <v>0</v>
      </c>
      <c r="I37" s="14">
        <v>810</v>
      </c>
      <c r="J37" s="15">
        <v>1430</v>
      </c>
      <c r="K37" s="16">
        <v>0</v>
      </c>
      <c r="L37" s="14">
        <v>1000</v>
      </c>
      <c r="M37" s="16">
        <v>7000</v>
      </c>
      <c r="N37" s="17">
        <v>0</v>
      </c>
      <c r="O37" s="18">
        <f>SUM(C37:N37)</f>
        <v>17750</v>
      </c>
    </row>
    <row r="38" spans="1:15" ht="17.25" customHeight="1">
      <c r="A38" s="21" t="s">
        <v>45</v>
      </c>
      <c r="B38" s="22" t="s">
        <v>46</v>
      </c>
      <c r="C38" s="23"/>
      <c r="D38" s="24"/>
      <c r="E38" s="25"/>
      <c r="F38" s="23"/>
      <c r="G38" s="24">
        <v>7480</v>
      </c>
      <c r="H38" s="25">
        <v>0</v>
      </c>
      <c r="I38" s="26">
        <v>0</v>
      </c>
      <c r="J38" s="27">
        <v>1880</v>
      </c>
      <c r="K38" s="28">
        <v>0</v>
      </c>
      <c r="L38" s="26">
        <v>0</v>
      </c>
      <c r="M38" s="25">
        <v>9108</v>
      </c>
      <c r="N38" s="26">
        <v>0</v>
      </c>
      <c r="O38" s="29">
        <f>SUM(C38:N38)</f>
        <v>18468</v>
      </c>
    </row>
    <row r="39" spans="1:15" ht="17.25" customHeight="1">
      <c r="A39" s="55" t="s">
        <v>47</v>
      </c>
      <c r="B39" s="7" t="s">
        <v>47</v>
      </c>
      <c r="C39" s="8"/>
      <c r="D39" s="9"/>
      <c r="E39" s="10"/>
      <c r="F39" s="8"/>
      <c r="G39" s="9">
        <v>3870</v>
      </c>
      <c r="H39" s="10">
        <v>0</v>
      </c>
      <c r="I39" s="8">
        <v>620</v>
      </c>
      <c r="J39" s="19">
        <v>580</v>
      </c>
      <c r="K39" s="20">
        <v>0</v>
      </c>
      <c r="L39" s="8">
        <v>0</v>
      </c>
      <c r="M39" s="10">
        <v>2400</v>
      </c>
      <c r="N39" s="8">
        <v>0</v>
      </c>
      <c r="O39" s="12">
        <f t="shared" ref="O39:O41" si="4">SUM(C39:N39)</f>
        <v>7470</v>
      </c>
    </row>
    <row r="40" spans="1:15" ht="17.25" customHeight="1">
      <c r="A40" s="55"/>
      <c r="B40" s="7" t="s">
        <v>48</v>
      </c>
      <c r="C40" s="8"/>
      <c r="D40" s="9"/>
      <c r="E40" s="10"/>
      <c r="F40" s="8"/>
      <c r="G40" s="9">
        <v>1760</v>
      </c>
      <c r="H40" s="10">
        <v>0</v>
      </c>
      <c r="I40" s="8">
        <v>670</v>
      </c>
      <c r="J40" s="19">
        <v>0</v>
      </c>
      <c r="K40" s="20">
        <v>0</v>
      </c>
      <c r="L40" s="8">
        <v>0</v>
      </c>
      <c r="M40" s="10">
        <v>700</v>
      </c>
      <c r="N40" s="8">
        <v>0</v>
      </c>
      <c r="O40" s="12">
        <f t="shared" si="4"/>
        <v>3130</v>
      </c>
    </row>
    <row r="41" spans="1:15" ht="17.25" customHeight="1">
      <c r="A41" s="55"/>
      <c r="B41" s="7" t="s">
        <v>49</v>
      </c>
      <c r="C41" s="8"/>
      <c r="D41" s="9"/>
      <c r="E41" s="10"/>
      <c r="F41" s="8"/>
      <c r="G41" s="9">
        <v>1440</v>
      </c>
      <c r="H41" s="10">
        <v>0</v>
      </c>
      <c r="I41" s="8">
        <v>600</v>
      </c>
      <c r="J41" s="19">
        <v>0</v>
      </c>
      <c r="K41" s="20">
        <v>0</v>
      </c>
      <c r="L41" s="8">
        <v>0</v>
      </c>
      <c r="M41" s="10">
        <v>0</v>
      </c>
      <c r="N41" s="8">
        <v>0</v>
      </c>
      <c r="O41" s="12">
        <f t="shared" si="4"/>
        <v>2040</v>
      </c>
    </row>
    <row r="42" spans="1:15" ht="17.25" customHeight="1">
      <c r="A42" s="55"/>
      <c r="B42" s="13" t="s">
        <v>21</v>
      </c>
      <c r="C42" s="14"/>
      <c r="D42" s="15"/>
      <c r="E42" s="16"/>
      <c r="F42" s="14">
        <v>0</v>
      </c>
      <c r="G42" s="15">
        <v>7070</v>
      </c>
      <c r="H42" s="16">
        <v>0</v>
      </c>
      <c r="I42" s="14">
        <v>1890</v>
      </c>
      <c r="J42" s="15">
        <v>580</v>
      </c>
      <c r="K42" s="16">
        <v>0</v>
      </c>
      <c r="L42" s="14">
        <v>0</v>
      </c>
      <c r="M42" s="16">
        <v>3100</v>
      </c>
      <c r="N42" s="17">
        <v>0</v>
      </c>
      <c r="O42" s="18">
        <f>SUM(C42:N42)</f>
        <v>12640</v>
      </c>
    </row>
    <row r="43" spans="1:15" ht="17.25" customHeight="1">
      <c r="A43" s="55" t="s">
        <v>50</v>
      </c>
      <c r="B43" s="7" t="s">
        <v>50</v>
      </c>
      <c r="C43" s="8"/>
      <c r="D43" s="9"/>
      <c r="E43" s="10"/>
      <c r="F43" s="8"/>
      <c r="G43" s="9">
        <v>2420</v>
      </c>
      <c r="H43" s="10">
        <v>0</v>
      </c>
      <c r="I43" s="8">
        <v>840</v>
      </c>
      <c r="J43" s="19">
        <v>0</v>
      </c>
      <c r="K43" s="20">
        <v>0</v>
      </c>
      <c r="L43" s="8">
        <v>0</v>
      </c>
      <c r="M43" s="10">
        <v>2500</v>
      </c>
      <c r="N43" s="8">
        <v>0</v>
      </c>
      <c r="O43" s="12">
        <f t="shared" ref="O43:O44" si="5">SUM(C43:N43)</f>
        <v>5760</v>
      </c>
    </row>
    <row r="44" spans="1:15" ht="17.25" customHeight="1">
      <c r="A44" s="55"/>
      <c r="B44" s="7" t="s">
        <v>51</v>
      </c>
      <c r="C44" s="8"/>
      <c r="D44" s="9"/>
      <c r="E44" s="10"/>
      <c r="F44" s="8"/>
      <c r="G44" s="9">
        <v>720</v>
      </c>
      <c r="H44" s="10">
        <v>0</v>
      </c>
      <c r="I44" s="8">
        <v>350</v>
      </c>
      <c r="J44" s="19">
        <v>0</v>
      </c>
      <c r="K44" s="20">
        <v>0</v>
      </c>
      <c r="L44" s="8">
        <v>0</v>
      </c>
      <c r="M44" s="10">
        <v>0</v>
      </c>
      <c r="N44" s="8">
        <v>0</v>
      </c>
      <c r="O44" s="12">
        <f t="shared" si="5"/>
        <v>1070</v>
      </c>
    </row>
    <row r="45" spans="1:15" ht="17.25" customHeight="1">
      <c r="A45" s="55"/>
      <c r="B45" s="13" t="s">
        <v>21</v>
      </c>
      <c r="C45" s="14"/>
      <c r="D45" s="15"/>
      <c r="E45" s="16"/>
      <c r="F45" s="14">
        <v>0</v>
      </c>
      <c r="G45" s="15">
        <v>3140</v>
      </c>
      <c r="H45" s="16">
        <v>0</v>
      </c>
      <c r="I45" s="14">
        <v>1190</v>
      </c>
      <c r="J45" s="15">
        <v>0</v>
      </c>
      <c r="K45" s="16">
        <v>0</v>
      </c>
      <c r="L45" s="14">
        <v>0</v>
      </c>
      <c r="M45" s="16">
        <v>2500</v>
      </c>
      <c r="N45" s="17">
        <v>0</v>
      </c>
      <c r="O45" s="18">
        <f>SUM(C45:N45)</f>
        <v>6830</v>
      </c>
    </row>
    <row r="46" spans="1:15" ht="17.25" customHeight="1">
      <c r="A46" s="30" t="s">
        <v>52</v>
      </c>
      <c r="B46" s="31" t="s">
        <v>52</v>
      </c>
      <c r="C46" s="23"/>
      <c r="D46" s="24"/>
      <c r="E46" s="25"/>
      <c r="F46" s="23">
        <v>9500</v>
      </c>
      <c r="G46" s="24">
        <v>0</v>
      </c>
      <c r="H46" s="25">
        <v>0</v>
      </c>
      <c r="I46" s="26">
        <v>7200</v>
      </c>
      <c r="J46" s="27">
        <v>0</v>
      </c>
      <c r="K46" s="28">
        <v>0</v>
      </c>
      <c r="L46" s="26">
        <v>36000</v>
      </c>
      <c r="M46" s="32">
        <v>5576</v>
      </c>
      <c r="N46" s="26">
        <v>47600</v>
      </c>
      <c r="O46" s="29">
        <f>SUM(C46:N46)</f>
        <v>105876</v>
      </c>
    </row>
    <row r="47" spans="1:15" ht="17.25" customHeight="1">
      <c r="A47" s="30" t="s">
        <v>53</v>
      </c>
      <c r="B47" s="31" t="s">
        <v>53</v>
      </c>
      <c r="C47" s="23"/>
      <c r="D47" s="24"/>
      <c r="E47" s="25"/>
      <c r="F47" s="23">
        <v>4400</v>
      </c>
      <c r="G47" s="24">
        <v>0</v>
      </c>
      <c r="H47" s="25">
        <v>0</v>
      </c>
      <c r="I47" s="26">
        <v>4000</v>
      </c>
      <c r="J47" s="27">
        <v>0</v>
      </c>
      <c r="K47" s="28">
        <v>0</v>
      </c>
      <c r="L47" s="26">
        <v>0</v>
      </c>
      <c r="M47" s="32"/>
      <c r="N47" s="26">
        <v>0</v>
      </c>
      <c r="O47" s="29">
        <f>SUM(C47:N47)</f>
        <v>8400</v>
      </c>
    </row>
    <row r="48" spans="1:15" ht="17.25" customHeight="1">
      <c r="A48" s="30" t="s">
        <v>54</v>
      </c>
      <c r="B48" s="31" t="s">
        <v>54</v>
      </c>
      <c r="C48" s="23"/>
      <c r="D48" s="24"/>
      <c r="E48" s="25"/>
      <c r="F48" s="23">
        <v>3800</v>
      </c>
      <c r="G48" s="24">
        <v>0</v>
      </c>
      <c r="H48" s="25">
        <v>0</v>
      </c>
      <c r="I48" s="26">
        <v>4000</v>
      </c>
      <c r="J48" s="27">
        <v>0</v>
      </c>
      <c r="K48" s="28">
        <v>0</v>
      </c>
      <c r="L48" s="26">
        <v>0</v>
      </c>
      <c r="M48" s="32"/>
      <c r="N48" s="26">
        <v>0</v>
      </c>
      <c r="O48" s="29">
        <f>SUM(C48:N48)</f>
        <v>7800</v>
      </c>
    </row>
    <row r="49" spans="1:15" ht="17.25" customHeight="1">
      <c r="A49" s="55" t="s">
        <v>55</v>
      </c>
      <c r="B49" s="7" t="s">
        <v>55</v>
      </c>
      <c r="C49" s="8"/>
      <c r="D49" s="9"/>
      <c r="E49" s="10"/>
      <c r="F49" s="8"/>
      <c r="G49" s="9">
        <v>2760</v>
      </c>
      <c r="H49" s="10">
        <v>0</v>
      </c>
      <c r="I49" s="8">
        <v>990</v>
      </c>
      <c r="J49" s="19">
        <v>0</v>
      </c>
      <c r="K49" s="20">
        <v>0</v>
      </c>
      <c r="L49" s="8">
        <v>0</v>
      </c>
      <c r="M49" s="10">
        <v>0</v>
      </c>
      <c r="N49" s="8">
        <v>0</v>
      </c>
      <c r="O49" s="12">
        <f t="shared" ref="O49:O52" si="6">SUM(C49:N49)</f>
        <v>3750</v>
      </c>
    </row>
    <row r="50" spans="1:15" ht="17.25" customHeight="1">
      <c r="A50" s="55"/>
      <c r="B50" s="7" t="s">
        <v>56</v>
      </c>
      <c r="C50" s="8"/>
      <c r="D50" s="9"/>
      <c r="E50" s="10"/>
      <c r="F50" s="8"/>
      <c r="G50" s="9">
        <v>1180</v>
      </c>
      <c r="H50" s="10">
        <v>0</v>
      </c>
      <c r="I50" s="8">
        <v>520</v>
      </c>
      <c r="J50" s="19">
        <v>0</v>
      </c>
      <c r="K50" s="20">
        <v>0</v>
      </c>
      <c r="L50" s="8">
        <v>0</v>
      </c>
      <c r="M50" s="10">
        <v>0</v>
      </c>
      <c r="N50" s="8">
        <v>0</v>
      </c>
      <c r="O50" s="12">
        <f t="shared" si="6"/>
        <v>1700</v>
      </c>
    </row>
    <row r="51" spans="1:15" ht="17.25" customHeight="1">
      <c r="A51" s="55"/>
      <c r="B51" s="7" t="s">
        <v>57</v>
      </c>
      <c r="C51" s="8"/>
      <c r="D51" s="9"/>
      <c r="E51" s="10"/>
      <c r="F51" s="8"/>
      <c r="G51" s="9">
        <v>2690</v>
      </c>
      <c r="H51" s="10">
        <v>0</v>
      </c>
      <c r="I51" s="8">
        <v>990</v>
      </c>
      <c r="J51" s="19">
        <v>0</v>
      </c>
      <c r="K51" s="20">
        <v>0</v>
      </c>
      <c r="L51" s="8">
        <v>0</v>
      </c>
      <c r="M51" s="10">
        <v>1200</v>
      </c>
      <c r="N51" s="8">
        <v>0</v>
      </c>
      <c r="O51" s="12">
        <f t="shared" si="6"/>
        <v>4880</v>
      </c>
    </row>
    <row r="52" spans="1:15" ht="17.25" customHeight="1">
      <c r="A52" s="55"/>
      <c r="B52" s="7" t="s">
        <v>58</v>
      </c>
      <c r="C52" s="8"/>
      <c r="D52" s="9"/>
      <c r="E52" s="10"/>
      <c r="F52" s="8"/>
      <c r="G52" s="9">
        <v>1540</v>
      </c>
      <c r="H52" s="10">
        <v>0</v>
      </c>
      <c r="I52" s="8">
        <v>720</v>
      </c>
      <c r="J52" s="19">
        <v>0</v>
      </c>
      <c r="K52" s="20">
        <v>0</v>
      </c>
      <c r="L52" s="8">
        <v>0</v>
      </c>
      <c r="M52" s="10">
        <v>0</v>
      </c>
      <c r="N52" s="8">
        <v>0</v>
      </c>
      <c r="O52" s="12">
        <f t="shared" si="6"/>
        <v>2260</v>
      </c>
    </row>
    <row r="53" spans="1:15" ht="17.25" customHeight="1">
      <c r="A53" s="55"/>
      <c r="B53" s="13" t="s">
        <v>21</v>
      </c>
      <c r="C53" s="14"/>
      <c r="D53" s="15"/>
      <c r="E53" s="16"/>
      <c r="F53" s="14">
        <v>0</v>
      </c>
      <c r="G53" s="15">
        <v>8170</v>
      </c>
      <c r="H53" s="16">
        <v>0</v>
      </c>
      <c r="I53" s="14">
        <v>3220</v>
      </c>
      <c r="J53" s="15">
        <v>0</v>
      </c>
      <c r="K53" s="16">
        <v>0</v>
      </c>
      <c r="L53" s="14">
        <v>0</v>
      </c>
      <c r="M53" s="16">
        <v>1200</v>
      </c>
      <c r="N53" s="17">
        <v>0</v>
      </c>
      <c r="O53" s="18">
        <f>SUM(C53:N53)</f>
        <v>12590</v>
      </c>
    </row>
    <row r="54" spans="1:15" ht="17.25" customHeight="1">
      <c r="A54" s="21" t="s">
        <v>59</v>
      </c>
      <c r="B54" s="22" t="s">
        <v>59</v>
      </c>
      <c r="C54" s="23"/>
      <c r="D54" s="24"/>
      <c r="E54" s="25"/>
      <c r="F54" s="23"/>
      <c r="G54" s="24">
        <v>4190</v>
      </c>
      <c r="H54" s="25">
        <v>0</v>
      </c>
      <c r="I54" s="26">
        <v>0</v>
      </c>
      <c r="J54" s="27">
        <v>0</v>
      </c>
      <c r="K54" s="28">
        <v>1110</v>
      </c>
      <c r="L54" s="26">
        <v>0</v>
      </c>
      <c r="M54" s="25">
        <v>3200</v>
      </c>
      <c r="N54" s="26">
        <v>0</v>
      </c>
      <c r="O54" s="29">
        <f>SUM(C54:N54)</f>
        <v>8500</v>
      </c>
    </row>
    <row r="55" spans="1:15" ht="17.25" customHeight="1" thickBot="1">
      <c r="A55" s="34" t="s">
        <v>60</v>
      </c>
      <c r="B55" s="35"/>
      <c r="C55" s="36">
        <f>C9+C13+C16+C19+C22+C23+C24+C29+C33+C37+C38+C42+C45+C46+C47+C48+C53+C54</f>
        <v>73000</v>
      </c>
      <c r="D55" s="36">
        <f t="shared" ref="D55:E55" si="7">D9+D13+D16+D19+D22+D23+D24+D29+D33+D37+D38+D42+D45+D46+D47+D48+D53+D54</f>
        <v>71000</v>
      </c>
      <c r="E55" s="36">
        <f t="shared" si="7"/>
        <v>10000</v>
      </c>
      <c r="F55" s="36">
        <f>F9+F13+F16+F19+F22+F23+F24+F29+F33+F37+F38+F42+F45+F46+F47+F48+F53+F54</f>
        <v>17700</v>
      </c>
      <c r="G55" s="36">
        <f t="shared" ref="G55" si="8">G9+G13+G16+G19+G22+G23+G24+G29+G33+G37+G38+G42+G45+G46+G47+G48+G53+G54</f>
        <v>80000</v>
      </c>
      <c r="H55" s="36">
        <f t="shared" ref="H55" si="9">H9+H13+H16+H19+H22+H23+H24+H29+H33+H37+H38+H42+H45+H46+H47+H48+H53+H54</f>
        <v>8000</v>
      </c>
      <c r="I55" s="36">
        <f>I9+I13+I16+I19+I22+I23+I24+I29+I33+I37+I38+I42+I45+I46+I47+I48+I53+I54</f>
        <v>28700</v>
      </c>
      <c r="J55" s="36">
        <f t="shared" ref="J55" si="10">J9+J13+J16+J19+J22+J23+J24+J29+J33+J37+J38+J42+J45+J46+J47+J48+J53+J54</f>
        <v>10000</v>
      </c>
      <c r="K55" s="36">
        <f t="shared" ref="K55" si="11">K9+K13+K16+K19+K22+K23+K24+K29+K33+K37+K38+K42+K45+K46+K47+K48+K53+K54</f>
        <v>5000</v>
      </c>
      <c r="L55" s="36">
        <f>L9+L13+L16+L19+L22+L23+L24+L29+L33+L37+L38+L42+L45+L46+L47+L48+L53+L54</f>
        <v>37600</v>
      </c>
      <c r="M55" s="36">
        <f t="shared" ref="M55" si="12">M9+M13+M16+M19+M22+M23+M24+M29+M33+M37+M38+M42+M45+M46+M47+M48+M53+M54</f>
        <v>70000</v>
      </c>
      <c r="N55" s="36">
        <f t="shared" ref="N55" si="13">N9+N13+N16+N19+N22+N23+N24+N29+N33+N37+N38+N42+N45+N46+N47+N48+N53+N54</f>
        <v>55110</v>
      </c>
      <c r="O55" s="36">
        <f>O9+O13+O16+O19+O22+O23+O24+O29+O33+O37+O38+O42+O45+O46+O47+O48+O53+O54</f>
        <v>466110</v>
      </c>
    </row>
    <row r="56" spans="1:15">
      <c r="O56" s="38">
        <f>SUM(C55:N55)</f>
        <v>466110</v>
      </c>
    </row>
    <row r="57" spans="1:15"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</row>
  </sheetData>
  <mergeCells count="26">
    <mergeCell ref="A39:A42"/>
    <mergeCell ref="A43:A45"/>
    <mergeCell ref="A49:A53"/>
    <mergeCell ref="O3:O4"/>
    <mergeCell ref="A5:A9"/>
    <mergeCell ref="A10:A13"/>
    <mergeCell ref="A14:A16"/>
    <mergeCell ref="A17:A19"/>
    <mergeCell ref="A20:A22"/>
    <mergeCell ref="K3:K4"/>
    <mergeCell ref="L3:L4"/>
    <mergeCell ref="M3:M4"/>
    <mergeCell ref="N3:N4"/>
    <mergeCell ref="A25:A29"/>
    <mergeCell ref="A30:A33"/>
    <mergeCell ref="A34:A37"/>
    <mergeCell ref="A1:O1"/>
    <mergeCell ref="A3:B3"/>
    <mergeCell ref="C3:C4"/>
    <mergeCell ref="D3:D4"/>
    <mergeCell ref="E3:E4"/>
    <mergeCell ref="F3:F4"/>
    <mergeCell ref="G3:G4"/>
    <mergeCell ref="H3:H4"/>
    <mergeCell ref="I3:I4"/>
    <mergeCell ref="J3:J4"/>
  </mergeCells>
  <phoneticPr fontId="3" type="noConversion"/>
  <printOptions horizontalCentered="1" verticalCentered="1"/>
  <pageMargins left="0.15748031496062992" right="0.15748031496062992" top="0.19685039370078741" bottom="0.19685039370078741" header="0.47244094488188981" footer="0.15748031496062992"/>
  <pageSetup paperSize="9" scale="55" orientation="landscape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2"/>
  <sheetViews>
    <sheetView showZeros="0" view="pageBreakPreview" zoomScaleNormal="90" zoomScaleSheetLayoutView="100" workbookViewId="0">
      <selection sqref="A1:C1"/>
    </sheetView>
  </sheetViews>
  <sheetFormatPr defaultRowHeight="13.5"/>
  <cols>
    <col min="1" max="2" width="37" style="4" customWidth="1"/>
    <col min="3" max="3" width="37" style="38" customWidth="1"/>
    <col min="4" max="16384" width="9" style="4"/>
  </cols>
  <sheetData>
    <row r="1" spans="1:3" s="1" customFormat="1" ht="27.75" customHeight="1">
      <c r="A1" s="44" t="s">
        <v>62</v>
      </c>
      <c r="B1" s="44"/>
      <c r="C1" s="44"/>
    </row>
    <row r="2" spans="1:3" s="1" customFormat="1" ht="15.75" customHeight="1" thickBot="1">
      <c r="C2" s="3" t="s">
        <v>0</v>
      </c>
    </row>
    <row r="3" spans="1:3" ht="17.25" customHeight="1">
      <c r="A3" s="45" t="s">
        <v>1</v>
      </c>
      <c r="B3" s="46"/>
      <c r="C3" s="56" t="s">
        <v>63</v>
      </c>
    </row>
    <row r="4" spans="1:3" ht="17.25" customHeight="1">
      <c r="A4" s="5" t="s">
        <v>14</v>
      </c>
      <c r="B4" s="6" t="s">
        <v>15</v>
      </c>
      <c r="C4" s="57"/>
    </row>
    <row r="5" spans="1:3" ht="16.5" customHeight="1">
      <c r="A5" s="60" t="s">
        <v>22</v>
      </c>
      <c r="B5" s="7" t="s">
        <v>22</v>
      </c>
      <c r="C5" s="12">
        <v>1585.7557327598247</v>
      </c>
    </row>
    <row r="6" spans="1:3" ht="16.5" customHeight="1">
      <c r="A6" s="60"/>
      <c r="B6" s="7" t="s">
        <v>23</v>
      </c>
      <c r="C6" s="12">
        <v>0</v>
      </c>
    </row>
    <row r="7" spans="1:3" ht="16.5" customHeight="1">
      <c r="A7" s="60"/>
      <c r="B7" s="7" t="s">
        <v>24</v>
      </c>
      <c r="C7" s="12">
        <v>0</v>
      </c>
    </row>
    <row r="8" spans="1:3" ht="16.5" customHeight="1">
      <c r="A8" s="60"/>
      <c r="B8" s="40" t="s">
        <v>21</v>
      </c>
      <c r="C8" s="39">
        <v>1585.7557327598247</v>
      </c>
    </row>
    <row r="9" spans="1:3" ht="16.5" customHeight="1">
      <c r="A9" s="60" t="s">
        <v>25</v>
      </c>
      <c r="B9" s="7" t="s">
        <v>25</v>
      </c>
      <c r="C9" s="12">
        <v>1981.0490740999358</v>
      </c>
    </row>
    <row r="10" spans="1:3" ht="16.5" customHeight="1">
      <c r="A10" s="60"/>
      <c r="B10" s="7" t="s">
        <v>26</v>
      </c>
      <c r="C10" s="12">
        <v>0</v>
      </c>
    </row>
    <row r="11" spans="1:3" ht="16.5" customHeight="1">
      <c r="A11" s="60"/>
      <c r="B11" s="40" t="s">
        <v>21</v>
      </c>
      <c r="C11" s="39">
        <v>1981.0490740999358</v>
      </c>
    </row>
    <row r="12" spans="1:3" ht="16.5" customHeight="1">
      <c r="A12" s="60" t="s">
        <v>27</v>
      </c>
      <c r="B12" s="7" t="s">
        <v>27</v>
      </c>
      <c r="C12" s="12">
        <v>5281.1147816444482</v>
      </c>
    </row>
    <row r="13" spans="1:3" ht="16.5" customHeight="1">
      <c r="A13" s="60"/>
      <c r="B13" s="7" t="s">
        <v>28</v>
      </c>
      <c r="C13" s="12">
        <v>1829.4643605284473</v>
      </c>
    </row>
    <row r="14" spans="1:3" ht="16.5" customHeight="1">
      <c r="A14" s="60"/>
      <c r="B14" s="40" t="s">
        <v>21</v>
      </c>
      <c r="C14" s="39">
        <v>7110.5791421728954</v>
      </c>
    </row>
    <row r="15" spans="1:3" ht="16.5" customHeight="1">
      <c r="A15" s="60" t="s">
        <v>29</v>
      </c>
      <c r="B15" s="7" t="s">
        <v>29</v>
      </c>
      <c r="C15" s="12">
        <v>1389.4471133703878</v>
      </c>
    </row>
    <row r="16" spans="1:3" ht="16.5" customHeight="1">
      <c r="A16" s="60"/>
      <c r="B16" s="7" t="s">
        <v>30</v>
      </c>
      <c r="C16" s="12">
        <v>1842.5516018210765</v>
      </c>
    </row>
    <row r="17" spans="1:3" ht="16.5" customHeight="1">
      <c r="A17" s="60"/>
      <c r="B17" s="40" t="s">
        <v>21</v>
      </c>
      <c r="C17" s="39">
        <v>3231.9987151914643</v>
      </c>
    </row>
    <row r="18" spans="1:3" ht="16.5" customHeight="1">
      <c r="A18" s="21" t="s">
        <v>31</v>
      </c>
      <c r="B18" s="22" t="s">
        <v>32</v>
      </c>
      <c r="C18" s="33">
        <v>5308.2806763675544</v>
      </c>
    </row>
    <row r="19" spans="1:3" ht="16.5" customHeight="1">
      <c r="A19" s="21" t="s">
        <v>33</v>
      </c>
      <c r="B19" s="22" t="s">
        <v>34</v>
      </c>
      <c r="C19" s="33">
        <v>6055.2267529819846</v>
      </c>
    </row>
    <row r="20" spans="1:3" ht="16.5" customHeight="1">
      <c r="A20" s="60" t="s">
        <v>35</v>
      </c>
      <c r="B20" s="7" t="s">
        <v>35</v>
      </c>
      <c r="C20" s="12">
        <v>1352.7515152361532</v>
      </c>
    </row>
    <row r="21" spans="1:3" ht="16.5" customHeight="1">
      <c r="A21" s="60"/>
      <c r="B21" s="7" t="s">
        <v>36</v>
      </c>
      <c r="C21" s="12">
        <v>0</v>
      </c>
    </row>
    <row r="22" spans="1:3" ht="16.5" customHeight="1">
      <c r="A22" s="60"/>
      <c r="B22" s="7" t="s">
        <v>37</v>
      </c>
      <c r="C22" s="12">
        <v>0</v>
      </c>
    </row>
    <row r="23" spans="1:3" ht="16.5" customHeight="1">
      <c r="A23" s="60"/>
      <c r="B23" s="7" t="s">
        <v>38</v>
      </c>
      <c r="C23" s="12">
        <v>0</v>
      </c>
    </row>
    <row r="24" spans="1:3" ht="16.5" customHeight="1">
      <c r="A24" s="60"/>
      <c r="B24" s="40" t="s">
        <v>21</v>
      </c>
      <c r="C24" s="39">
        <v>1352.7515152361532</v>
      </c>
    </row>
    <row r="25" spans="1:3" ht="16.5" customHeight="1">
      <c r="A25" s="60" t="s">
        <v>39</v>
      </c>
      <c r="B25" s="7" t="s">
        <v>39</v>
      </c>
      <c r="C25" s="12">
        <v>4830.9227445122742</v>
      </c>
    </row>
    <row r="26" spans="1:3" ht="16.5" customHeight="1">
      <c r="A26" s="60"/>
      <c r="B26" s="7" t="s">
        <v>40</v>
      </c>
      <c r="C26" s="12">
        <v>1015.3059799458146</v>
      </c>
    </row>
    <row r="27" spans="1:3" ht="16.5" customHeight="1">
      <c r="A27" s="60"/>
      <c r="B27" s="7" t="s">
        <v>41</v>
      </c>
      <c r="C27" s="12">
        <v>11000</v>
      </c>
    </row>
    <row r="28" spans="1:3" ht="16.5" customHeight="1">
      <c r="A28" s="60"/>
      <c r="B28" s="40" t="s">
        <v>21</v>
      </c>
      <c r="C28" s="39">
        <v>16846.228724458088</v>
      </c>
    </row>
    <row r="29" spans="1:3" ht="16.5" customHeight="1">
      <c r="A29" s="60" t="s">
        <v>42</v>
      </c>
      <c r="B29" s="7" t="s">
        <v>42</v>
      </c>
      <c r="C29" s="12">
        <v>3871.0958134736702</v>
      </c>
    </row>
    <row r="30" spans="1:3" ht="16.5" customHeight="1">
      <c r="A30" s="60"/>
      <c r="B30" s="7" t="s">
        <v>43</v>
      </c>
      <c r="C30" s="12">
        <v>1247.0243898603767</v>
      </c>
    </row>
    <row r="31" spans="1:3" ht="16.5" customHeight="1">
      <c r="A31" s="60"/>
      <c r="B31" s="7" t="s">
        <v>44</v>
      </c>
      <c r="C31" s="12">
        <v>0</v>
      </c>
    </row>
    <row r="32" spans="1:3" ht="16.5" customHeight="1">
      <c r="A32" s="60"/>
      <c r="B32" s="40" t="s">
        <v>21</v>
      </c>
      <c r="C32" s="39">
        <v>5118.1202033340469</v>
      </c>
    </row>
    <row r="33" spans="1:3" ht="16.5" customHeight="1">
      <c r="A33" s="21" t="s">
        <v>45</v>
      </c>
      <c r="B33" s="22" t="s">
        <v>46</v>
      </c>
      <c r="C33" s="33">
        <v>7219.0587829442857</v>
      </c>
    </row>
    <row r="34" spans="1:3" ht="16.5" customHeight="1">
      <c r="A34" s="60" t="s">
        <v>47</v>
      </c>
      <c r="B34" s="7" t="s">
        <v>47</v>
      </c>
      <c r="C34" s="12">
        <v>2373.7583470962945</v>
      </c>
    </row>
    <row r="35" spans="1:3" ht="16.5" customHeight="1">
      <c r="A35" s="60"/>
      <c r="B35" s="7" t="s">
        <v>48</v>
      </c>
      <c r="C35" s="12">
        <v>1644.7422871416329</v>
      </c>
    </row>
    <row r="36" spans="1:3" ht="16.5" customHeight="1">
      <c r="A36" s="60"/>
      <c r="B36" s="7" t="s">
        <v>49</v>
      </c>
      <c r="C36" s="12">
        <v>911.94648775489895</v>
      </c>
    </row>
    <row r="37" spans="1:3" ht="16.5" customHeight="1">
      <c r="A37" s="60"/>
      <c r="B37" s="40" t="s">
        <v>21</v>
      </c>
      <c r="C37" s="39">
        <v>4930.4471219928264</v>
      </c>
    </row>
    <row r="38" spans="1:3" ht="16.5" customHeight="1">
      <c r="A38" s="60" t="s">
        <v>50</v>
      </c>
      <c r="B38" s="7" t="s">
        <v>50</v>
      </c>
      <c r="C38" s="12">
        <v>1341.9371281736167</v>
      </c>
    </row>
    <row r="39" spans="1:3" ht="16.5" customHeight="1">
      <c r="A39" s="60"/>
      <c r="B39" s="7" t="s">
        <v>51</v>
      </c>
      <c r="C39" s="12">
        <v>0</v>
      </c>
    </row>
    <row r="40" spans="1:3" ht="16.5" customHeight="1">
      <c r="A40" s="60"/>
      <c r="B40" s="40" t="s">
        <v>21</v>
      </c>
      <c r="C40" s="39">
        <v>1341.9371281736167</v>
      </c>
    </row>
    <row r="41" spans="1:3" ht="16.5" customHeight="1">
      <c r="A41" s="30" t="s">
        <v>52</v>
      </c>
      <c r="B41" s="31" t="s">
        <v>52</v>
      </c>
      <c r="C41" s="33">
        <v>47300</v>
      </c>
    </row>
    <row r="42" spans="1:3" ht="16.5" customHeight="1">
      <c r="A42" s="30" t="s">
        <v>53</v>
      </c>
      <c r="B42" s="31" t="s">
        <v>53</v>
      </c>
      <c r="C42" s="33">
        <v>20000</v>
      </c>
    </row>
    <row r="43" spans="1:3" ht="16.5" customHeight="1">
      <c r="A43" s="30" t="s">
        <v>54</v>
      </c>
      <c r="B43" s="31" t="s">
        <v>54</v>
      </c>
      <c r="C43" s="33">
        <v>15700</v>
      </c>
    </row>
    <row r="44" spans="1:3" ht="16.5" customHeight="1">
      <c r="A44" s="60" t="s">
        <v>55</v>
      </c>
      <c r="B44" s="7" t="s">
        <v>55</v>
      </c>
      <c r="C44" s="12">
        <v>1606.3034550481425</v>
      </c>
    </row>
    <row r="45" spans="1:3" ht="16.5" customHeight="1">
      <c r="A45" s="60"/>
      <c r="B45" s="7" t="s">
        <v>56</v>
      </c>
      <c r="C45" s="12">
        <v>0</v>
      </c>
    </row>
    <row r="46" spans="1:3" ht="16.5" customHeight="1">
      <c r="A46" s="60"/>
      <c r="B46" s="7" t="s">
        <v>57</v>
      </c>
      <c r="C46" s="12">
        <v>2832.1600156098721</v>
      </c>
    </row>
    <row r="47" spans="1:3" ht="16.5" customHeight="1">
      <c r="A47" s="60"/>
      <c r="B47" s="7" t="s">
        <v>58</v>
      </c>
      <c r="C47" s="12">
        <v>1376.6734074084079</v>
      </c>
    </row>
    <row r="48" spans="1:3" ht="16.5" customHeight="1">
      <c r="A48" s="60"/>
      <c r="B48" s="40" t="s">
        <v>21</v>
      </c>
      <c r="C48" s="39">
        <v>5815.1368780664225</v>
      </c>
    </row>
    <row r="49" spans="1:3" ht="16.5" customHeight="1">
      <c r="A49" s="21" t="s">
        <v>59</v>
      </c>
      <c r="B49" s="22" t="s">
        <v>59</v>
      </c>
      <c r="C49" s="33">
        <v>3103.429552220899</v>
      </c>
    </row>
    <row r="50" spans="1:3" ht="16.5" customHeight="1" thickBot="1">
      <c r="A50" s="41" t="s">
        <v>60</v>
      </c>
      <c r="B50" s="42"/>
      <c r="C50" s="43">
        <f>C8+C11+C14+C17+C18+C19+C24+C28+C32+C33+C37+C40+C41+C42+C43+C48+C49</f>
        <v>154000</v>
      </c>
    </row>
    <row r="52" spans="1:3">
      <c r="C52" s="37"/>
    </row>
  </sheetData>
  <mergeCells count="13">
    <mergeCell ref="A1:C1"/>
    <mergeCell ref="A3:B3"/>
    <mergeCell ref="A44:A48"/>
    <mergeCell ref="C3:C4"/>
    <mergeCell ref="A5:A8"/>
    <mergeCell ref="A9:A11"/>
    <mergeCell ref="A12:A14"/>
    <mergeCell ref="A15:A17"/>
    <mergeCell ref="A20:A24"/>
    <mergeCell ref="A25:A28"/>
    <mergeCell ref="A29:A32"/>
    <mergeCell ref="A34:A37"/>
    <mergeCell ref="A38:A40"/>
  </mergeCells>
  <phoneticPr fontId="3" type="noConversion"/>
  <printOptions horizontalCentered="1"/>
  <pageMargins left="0.15748031496062992" right="0.15748031496062992" top="0.51181102362204722" bottom="0.19685039370078741" header="0.47244094488188981" footer="0.15748031496062992"/>
  <pageSetup paperSize="9" scale="5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배정내역서</vt:lpstr>
      <vt:lpstr>※ 일용임금은 금액 범위내에서 사용</vt:lpstr>
      <vt:lpstr>'※ 일용임금은 금액 범위내에서 사용'!Print_Area</vt:lpstr>
      <vt:lpstr>배정내역서!Print_Area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2015-09-10T01:47:14Z</cp:lastPrinted>
  <dcterms:created xsi:type="dcterms:W3CDTF">2015-09-09T08:51:00Z</dcterms:created>
  <dcterms:modified xsi:type="dcterms:W3CDTF">2015-09-10T02:18:37Z</dcterms:modified>
</cp:coreProperties>
</file>