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7545"/>
  </bookViews>
  <sheets>
    <sheet name="하반기 소모품" sheetId="1" r:id="rId1"/>
  </sheets>
  <definedNames>
    <definedName name="_xlnm._FilterDatabase" localSheetId="0" hidden="1">'하반기 소모품'!$A$4:$K$5</definedName>
    <definedName name="_xlnm.Print_Titles" localSheetId="0">'하반기 소모품'!$4:$5</definedName>
  </definedNames>
  <calcPr calcId="125725"/>
</workbook>
</file>

<file path=xl/calcChain.xml><?xml version="1.0" encoding="utf-8"?>
<calcChain xmlns="http://schemas.openxmlformats.org/spreadsheetml/2006/main">
  <c r="J79" i="1"/>
  <c r="K79" s="1"/>
  <c r="G82"/>
  <c r="H82"/>
  <c r="I82"/>
  <c r="J72"/>
  <c r="K72" s="1"/>
  <c r="J73"/>
  <c r="K73" s="1"/>
  <c r="J74"/>
  <c r="K74" s="1"/>
  <c r="J75"/>
  <c r="K75" s="1"/>
  <c r="J76"/>
  <c r="K76" s="1"/>
  <c r="J77"/>
  <c r="K77" s="1"/>
  <c r="J78"/>
  <c r="K78" s="1"/>
  <c r="J80"/>
  <c r="K80" s="1"/>
  <c r="J81"/>
  <c r="K81" s="1"/>
  <c r="J71" l="1"/>
  <c r="K71" s="1"/>
  <c r="H99"/>
  <c r="J98"/>
  <c r="K98" s="1"/>
  <c r="J70"/>
  <c r="K70" s="1"/>
  <c r="J69"/>
  <c r="K69" s="1"/>
  <c r="J68"/>
  <c r="K68" s="1"/>
  <c r="J67"/>
  <c r="K67" s="1"/>
  <c r="J66"/>
  <c r="K66" s="1"/>
  <c r="J65"/>
  <c r="K65" s="1"/>
  <c r="J97"/>
  <c r="K97" s="1"/>
  <c r="J94"/>
  <c r="K94" s="1"/>
  <c r="J88"/>
  <c r="K88" s="1"/>
  <c r="J89"/>
  <c r="K89" s="1"/>
  <c r="J90"/>
  <c r="K90" s="1"/>
  <c r="J91"/>
  <c r="K91" s="1"/>
  <c r="J60"/>
  <c r="K60" s="1"/>
  <c r="J61"/>
  <c r="K61" s="1"/>
  <c r="J62"/>
  <c r="K62" s="1"/>
  <c r="J63"/>
  <c r="K63" s="1"/>
  <c r="J64"/>
  <c r="K64" s="1"/>
  <c r="J40"/>
  <c r="K40" s="1"/>
  <c r="J83"/>
  <c r="K83" s="1"/>
  <c r="J84"/>
  <c r="K84" s="1"/>
  <c r="J85"/>
  <c r="K85" s="1"/>
  <c r="J86"/>
  <c r="K86" s="1"/>
  <c r="J87"/>
  <c r="K87" s="1"/>
  <c r="J92"/>
  <c r="K92" s="1"/>
  <c r="J93"/>
  <c r="K93" s="1"/>
  <c r="J95"/>
  <c r="K95" s="1"/>
  <c r="J96"/>
  <c r="K96" s="1"/>
  <c r="I99"/>
  <c r="G99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J21"/>
  <c r="K21" s="1"/>
  <c r="J22"/>
  <c r="K22" s="1"/>
  <c r="J23"/>
  <c r="K23" s="1"/>
  <c r="J24"/>
  <c r="K24" s="1"/>
  <c r="J25"/>
  <c r="K25" s="1"/>
  <c r="J26"/>
  <c r="K26" s="1"/>
  <c r="J27"/>
  <c r="K27" s="1"/>
  <c r="J28"/>
  <c r="K28" s="1"/>
  <c r="J29"/>
  <c r="K29" s="1"/>
  <c r="J30"/>
  <c r="K30" s="1"/>
  <c r="J31"/>
  <c r="K31" s="1"/>
  <c r="J32"/>
  <c r="K32" s="1"/>
  <c r="J33"/>
  <c r="K33" s="1"/>
  <c r="J34"/>
  <c r="K34" s="1"/>
  <c r="J35"/>
  <c r="K35" s="1"/>
  <c r="J36"/>
  <c r="K36" s="1"/>
  <c r="J37"/>
  <c r="K37" s="1"/>
  <c r="J38"/>
  <c r="K38" s="1"/>
  <c r="J39"/>
  <c r="K39" s="1"/>
  <c r="J41"/>
  <c r="K41" s="1"/>
  <c r="J42"/>
  <c r="K42" s="1"/>
  <c r="J43"/>
  <c r="K43" s="1"/>
  <c r="J44"/>
  <c r="K44" s="1"/>
  <c r="J45"/>
  <c r="K45" s="1"/>
  <c r="J46"/>
  <c r="K46" s="1"/>
  <c r="J47"/>
  <c r="K47" s="1"/>
  <c r="J48"/>
  <c r="K48" s="1"/>
  <c r="J49"/>
  <c r="K49" s="1"/>
  <c r="J50"/>
  <c r="K50" s="1"/>
  <c r="J51"/>
  <c r="K51" s="1"/>
  <c r="J52"/>
  <c r="K52" s="1"/>
  <c r="J53"/>
  <c r="K53" s="1"/>
  <c r="J54"/>
  <c r="K54" s="1"/>
  <c r="J55"/>
  <c r="K55" s="1"/>
  <c r="J56"/>
  <c r="K56" s="1"/>
  <c r="J57"/>
  <c r="K57" s="1"/>
  <c r="J58"/>
  <c r="K58" s="1"/>
  <c r="J59"/>
  <c r="K59" s="1"/>
  <c r="K99" l="1"/>
  <c r="K82"/>
  <c r="J82"/>
  <c r="J99"/>
  <c r="G100" l="1"/>
</calcChain>
</file>

<file path=xl/comments1.xml><?xml version="1.0" encoding="utf-8"?>
<comments xmlns="http://schemas.openxmlformats.org/spreadsheetml/2006/main">
  <authors>
    <author>User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단위:
개 - 1개
SET -(규격란참조)
타 -12개입(다스)
박스 -(규격란참조)
</t>
        </r>
      </text>
    </comment>
  </commentList>
</comments>
</file>

<file path=xl/sharedStrings.xml><?xml version="1.0" encoding="utf-8"?>
<sst xmlns="http://schemas.openxmlformats.org/spreadsheetml/2006/main" count="280" uniqueCount="158">
  <si>
    <t>순번</t>
  </si>
  <si>
    <t>단위</t>
  </si>
  <si>
    <t>수량</t>
  </si>
  <si>
    <t/>
  </si>
  <si>
    <t>개</t>
  </si>
  <si>
    <t>SET</t>
  </si>
  <si>
    <t>흑 12개입</t>
  </si>
  <si>
    <t>타</t>
  </si>
  <si>
    <t>크리스탈테이프 CC1830-D</t>
  </si>
  <si>
    <t>18x30</t>
  </si>
  <si>
    <t>페넬로폐 70매 물티슈 10개입</t>
  </si>
  <si>
    <t>72g</t>
  </si>
  <si>
    <t>박스</t>
  </si>
  <si>
    <t>10입</t>
  </si>
  <si>
    <t>흑색</t>
  </si>
  <si>
    <t>청색</t>
  </si>
  <si>
    <t>4011 대체품</t>
  </si>
  <si>
    <t>5mmX6m</t>
  </si>
  <si>
    <t>적색</t>
  </si>
  <si>
    <t>갑</t>
  </si>
  <si>
    <t>코너라벨 인쇄</t>
  </si>
  <si>
    <t>(스티커제작)</t>
  </si>
  <si>
    <t>장</t>
  </si>
  <si>
    <t>권</t>
  </si>
  <si>
    <t>투명</t>
  </si>
  <si>
    <t>2.5m</t>
  </si>
  <si>
    <t>70mmX27</t>
  </si>
  <si>
    <t>동아연필(오피스연필/12본)</t>
  </si>
  <si>
    <t>SHE3581 필립스 이어폰</t>
  </si>
  <si>
    <t>아이리버 이어폰 BHC-10M</t>
  </si>
  <si>
    <t>이중봉투(이화)W60x100</t>
  </si>
  <si>
    <t>속</t>
  </si>
  <si>
    <t>부의</t>
  </si>
  <si>
    <t>무선프리젠터/엑스포인터/XPM-200TR</t>
  </si>
  <si>
    <t>실버</t>
  </si>
  <si>
    <t>행정봉투A4(행정2호/10.5x22)</t>
  </si>
  <si>
    <t>L자홀더(F492-7/고투명)</t>
  </si>
  <si>
    <t>팝업디스펜서/KR-2001 콤보팩</t>
  </si>
  <si>
    <t>투명 2/1</t>
  </si>
  <si>
    <t>40개입</t>
  </si>
  <si>
    <t>외장하드/LG/CUBE XD7 1T</t>
  </si>
  <si>
    <t>블랙/2.5"</t>
  </si>
  <si>
    <t>형광펜(제트스틱/타원/고체/5색)</t>
  </si>
  <si>
    <t>5개입</t>
  </si>
  <si>
    <t>언더라인(형광펜)5색 (5개입)</t>
  </si>
  <si>
    <t>0.5/검정</t>
  </si>
  <si>
    <t>토너/캐논/CRG-310T(LBP3460,6330K)60</t>
  </si>
  <si>
    <t>토너/청호/CTK426 K</t>
  </si>
  <si>
    <t>토너/청호/CTK426 M</t>
  </si>
  <si>
    <t>토너 렉스마크 C780 M</t>
  </si>
  <si>
    <t>토너 렉스마크 C780 C</t>
  </si>
  <si>
    <t>토너 렉스마크 C780 Y</t>
  </si>
  <si>
    <t>토너 렉스마크 E360=E460 9000매</t>
  </si>
  <si>
    <t>토너 캐논/ CRG 324</t>
  </si>
  <si>
    <t>LBP3380KN 흑</t>
  </si>
  <si>
    <t>토너/제록스/P455D</t>
  </si>
  <si>
    <t>개</t>
    <phoneticPr fontId="1" type="noConversion"/>
  </si>
  <si>
    <t>교육기획과</t>
    <phoneticPr fontId="1" type="noConversion"/>
  </si>
  <si>
    <t>교육운영과</t>
    <phoneticPr fontId="1" type="noConversion"/>
  </si>
  <si>
    <t>교육지원과</t>
    <phoneticPr fontId="1" type="noConversion"/>
  </si>
  <si>
    <t>PP크리어화일A4/20P/C1209 청색</t>
    <phoneticPr fontId="1" type="noConversion"/>
  </si>
  <si>
    <t>단 가</t>
    <phoneticPr fontId="1" type="noConversion"/>
  </si>
  <si>
    <t>소 요 내 역</t>
    <phoneticPr fontId="1" type="noConversion"/>
  </si>
  <si>
    <t>금   액</t>
    <phoneticPr fontId="1" type="noConversion"/>
  </si>
  <si>
    <t>총수량</t>
    <phoneticPr fontId="1" type="noConversion"/>
  </si>
  <si>
    <t>네임펜F/모나미/12개입</t>
    <phoneticPr fontId="1" type="noConversion"/>
  </si>
  <si>
    <t>보드마카 12개입</t>
    <phoneticPr fontId="1" type="noConversion"/>
  </si>
  <si>
    <t>화이트보드지우개 10개입</t>
    <phoneticPr fontId="1" type="noConversion"/>
  </si>
  <si>
    <t>정부화일(A4/F194-7)10입</t>
    <phoneticPr fontId="1" type="noConversion"/>
  </si>
  <si>
    <t>스카치테이프(금성/50X50)</t>
    <phoneticPr fontId="1" type="noConversion"/>
  </si>
  <si>
    <t>스카치테이프(25mX25mm)</t>
    <phoneticPr fontId="1" type="noConversion"/>
  </si>
  <si>
    <t>건전지/에너자이져/AA/LR6/</t>
    <phoneticPr fontId="1" type="noConversion"/>
  </si>
  <si>
    <t>건전지/에너자이져/AAA/LR03</t>
    <phoneticPr fontId="1" type="noConversion"/>
  </si>
  <si>
    <t>예식장갑/성인용/민자</t>
    <phoneticPr fontId="1" type="noConversion"/>
  </si>
  <si>
    <t>마우스패드(MSP-15)</t>
    <phoneticPr fontId="1" type="noConversion"/>
  </si>
  <si>
    <t>사무용품 요약</t>
    <phoneticPr fontId="1" type="noConversion"/>
  </si>
  <si>
    <t>소계</t>
    <phoneticPr fontId="1" type="noConversion"/>
  </si>
  <si>
    <t>소 계</t>
    <phoneticPr fontId="1" type="noConversion"/>
  </si>
  <si>
    <t>잉크/토너 요약</t>
    <phoneticPr fontId="1" type="noConversion"/>
  </si>
  <si>
    <t>합  계</t>
    <phoneticPr fontId="1" type="noConversion"/>
  </si>
  <si>
    <t>NO.781</t>
    <phoneticPr fontId="1" type="noConversion"/>
  </si>
  <si>
    <t>마우스패드(손목보호용 젤 마우스 패드)</t>
    <phoneticPr fontId="1" type="noConversion"/>
  </si>
  <si>
    <t>개</t>
    <phoneticPr fontId="1" type="noConversion"/>
  </si>
  <si>
    <t>대학노트 스프링노트/2절/좌철/200매</t>
    <phoneticPr fontId="1" type="noConversion"/>
  </si>
  <si>
    <t>스마트폰충전기 라이트컴 COMS STC-100</t>
    <phoneticPr fontId="1" type="noConversion"/>
  </si>
  <si>
    <t>모조전지 70g,흰색, 50매묶음</t>
    <phoneticPr fontId="1" type="noConversion"/>
  </si>
  <si>
    <t>12색색연필</t>
    <phoneticPr fontId="1" type="noConversion"/>
  </si>
  <si>
    <t>인주 매표화학, 모루도인주, 75호</t>
    <phoneticPr fontId="1" type="noConversion"/>
  </si>
  <si>
    <t>권</t>
    <phoneticPr fontId="1" type="noConversion"/>
  </si>
  <si>
    <t>개</t>
    <phoneticPr fontId="1" type="noConversion"/>
  </si>
  <si>
    <t>묶음</t>
    <phoneticPr fontId="1" type="noConversion"/>
  </si>
  <si>
    <t>프린터드럼/캐논/CLBP-6365 B</t>
    <phoneticPr fontId="1" type="noConversion"/>
  </si>
  <si>
    <t>프린터드럼/캐논/CLBP-6365 Y</t>
    <phoneticPr fontId="1" type="noConversion"/>
  </si>
  <si>
    <t>프린터드럼/캐논/CLBP-6365 C</t>
    <phoneticPr fontId="1" type="noConversion"/>
  </si>
  <si>
    <t>프린터드럼/캐논/CLBP-6365 M</t>
    <phoneticPr fontId="1" type="noConversion"/>
  </si>
  <si>
    <t>토너카트리지CRG-324;흑색;정품;LBP6750dn</t>
    <phoneticPr fontId="1" type="noConversion"/>
  </si>
  <si>
    <t>규  격</t>
    <phoneticPr fontId="1" type="noConversion"/>
  </si>
  <si>
    <t>품명 / 규격</t>
    <phoneticPr fontId="1" type="noConversion"/>
  </si>
  <si>
    <t xml:space="preserve">나노테크 0.3 </t>
    <phoneticPr fontId="1" type="noConversion"/>
  </si>
  <si>
    <t xml:space="preserve">동성만능크리너 150장 </t>
    <phoneticPr fontId="1" type="noConversion"/>
  </si>
  <si>
    <t>매직테이프 810D(18x30)</t>
    <phoneticPr fontId="1" type="noConversion"/>
  </si>
  <si>
    <t>POP꽂이(양면용/V)</t>
    <phoneticPr fontId="1" type="noConversion"/>
  </si>
  <si>
    <t xml:space="preserve">하이테크-C 0.3흑색 </t>
    <phoneticPr fontId="1" type="noConversion"/>
  </si>
  <si>
    <t xml:space="preserve">하이테크-C 0.3청색 </t>
    <phoneticPr fontId="1" type="noConversion"/>
  </si>
  <si>
    <t xml:space="preserve">강력폼양면테이프 3120 12mmX2m </t>
    <phoneticPr fontId="1" type="noConversion"/>
  </si>
  <si>
    <t xml:space="preserve">계산기/카시오/JF-120BM </t>
    <phoneticPr fontId="1" type="noConversion"/>
  </si>
  <si>
    <t xml:space="preserve">수정테이프/PLUS/WH-605 </t>
    <phoneticPr fontId="1" type="noConversion"/>
  </si>
  <si>
    <t>더블크립(중)</t>
    <phoneticPr fontId="1" type="noConversion"/>
  </si>
  <si>
    <t xml:space="preserve">지우개(소프트점보) </t>
    <phoneticPr fontId="1" type="noConversion"/>
  </si>
  <si>
    <t>멀티텝(접지/ 3구3호)</t>
    <phoneticPr fontId="1" type="noConversion"/>
  </si>
  <si>
    <t>가위(715/베스트)</t>
    <phoneticPr fontId="1" type="noConversion"/>
  </si>
  <si>
    <t>샤프심(세라믹301/0.5/HB)</t>
    <phoneticPr fontId="1" type="noConversion"/>
  </si>
  <si>
    <t xml:space="preserve">스테플러35 </t>
    <phoneticPr fontId="1" type="noConversion"/>
  </si>
  <si>
    <t xml:space="preserve">투명양면테이프 137 12mmX11.4m </t>
    <phoneticPr fontId="1" type="noConversion"/>
  </si>
  <si>
    <t>연필깎이(삼각샤파/KI-100)</t>
    <phoneticPr fontId="1" type="noConversion"/>
  </si>
  <si>
    <t>경조용봉투(명진)</t>
    <phoneticPr fontId="1" type="noConversion"/>
  </si>
  <si>
    <t>캇타칼(201)</t>
    <phoneticPr fontId="1" type="noConversion"/>
  </si>
  <si>
    <t>테이프캇타기/가위손(KM 830)</t>
    <phoneticPr fontId="1" type="noConversion"/>
  </si>
  <si>
    <t xml:space="preserve">유니 제트스트림 SXN-150-05 </t>
    <phoneticPr fontId="1" type="noConversion"/>
  </si>
  <si>
    <t>더블크립(소)</t>
    <phoneticPr fontId="1" type="noConversion"/>
  </si>
  <si>
    <t xml:space="preserve">프린터/캐논/CLBP-6365N(폐토너통) </t>
    <phoneticPr fontId="1" type="noConversion"/>
  </si>
  <si>
    <t xml:space="preserve">크립  </t>
    <phoneticPr fontId="1" type="noConversion"/>
  </si>
  <si>
    <t xml:space="preserve">명함꽂이4호200포켓 </t>
    <phoneticPr fontId="1" type="noConversion"/>
  </si>
  <si>
    <t>2015년 하반기 사무용 소모품 구입</t>
    <phoneticPr fontId="1" type="noConversion"/>
  </si>
  <si>
    <t>(51mmX76mm/노랑)</t>
  </si>
  <si>
    <t>(25mmX76mm/노랑)</t>
  </si>
  <si>
    <t>12색</t>
  </si>
  <si>
    <t>셋트</t>
  </si>
  <si>
    <t>DDR22 SATURN(에어스프레이)</t>
    <phoneticPr fontId="1" type="noConversion"/>
  </si>
  <si>
    <t>223g</t>
    <phoneticPr fontId="1" type="noConversion"/>
  </si>
  <si>
    <t>L자 홀더(색상별로)</t>
    <phoneticPr fontId="1" type="noConversion"/>
  </si>
  <si>
    <t>A4 / 색상별로</t>
    <phoneticPr fontId="1" type="noConversion"/>
  </si>
  <si>
    <t>쫄대화일(세로)</t>
    <phoneticPr fontId="1" type="noConversion"/>
  </si>
  <si>
    <t>A4</t>
    <phoneticPr fontId="1" type="noConversion"/>
  </si>
  <si>
    <t>쫄대화일(가로)</t>
    <phoneticPr fontId="1" type="noConversion"/>
  </si>
  <si>
    <t>SHEAFFER 만년필잉크(검정)</t>
    <phoneticPr fontId="1" type="noConversion"/>
  </si>
  <si>
    <t>50ml</t>
    <phoneticPr fontId="1" type="noConversion"/>
  </si>
  <si>
    <t>SHEAFFER 만년필잉크(파랑)</t>
    <phoneticPr fontId="1" type="noConversion"/>
  </si>
  <si>
    <t>탁상용 거울</t>
    <phoneticPr fontId="1" type="noConversion"/>
  </si>
  <si>
    <t>20cm*20cm 이상</t>
    <phoneticPr fontId="1" type="noConversion"/>
  </si>
  <si>
    <t>로지텍무선콤보(키보드,마우스세트)</t>
    <phoneticPr fontId="1" type="noConversion"/>
  </si>
  <si>
    <t>무선</t>
    <phoneticPr fontId="1" type="noConversion"/>
  </si>
  <si>
    <t>클리어화일</t>
    <phoneticPr fontId="1" type="noConversion"/>
  </si>
  <si>
    <t>A4 / 30~40매</t>
    <phoneticPr fontId="1" type="noConversion"/>
  </si>
  <si>
    <t>포스트잇 656</t>
    <phoneticPr fontId="1" type="noConversion"/>
  </si>
  <si>
    <t>포스트잇 613</t>
    <phoneticPr fontId="1" type="noConversion"/>
  </si>
  <si>
    <t>유성매직</t>
    <phoneticPr fontId="1" type="noConversion"/>
  </si>
  <si>
    <t>데스크매트</t>
    <phoneticPr fontId="1" type="noConversion"/>
  </si>
  <si>
    <t>소</t>
    <phoneticPr fontId="1" type="noConversion"/>
  </si>
  <si>
    <t>옥스포드 크라프트 잘펴지는 노트</t>
    <phoneticPr fontId="1" type="noConversion"/>
  </si>
  <si>
    <t>B5</t>
    <phoneticPr fontId="1" type="noConversion"/>
  </si>
  <si>
    <t xml:space="preserve">명함꽂이1호96포켓 </t>
    <phoneticPr fontId="1" type="noConversion"/>
  </si>
  <si>
    <t>105*180</t>
    <phoneticPr fontId="1" type="noConversion"/>
  </si>
  <si>
    <t>럭스 멀티 서류함 8단</t>
    <phoneticPr fontId="1" type="noConversion"/>
  </si>
  <si>
    <t>300*358*334</t>
    <phoneticPr fontId="1" type="noConversion"/>
  </si>
  <si>
    <t>프린터/삼성/ML4551N</t>
    <phoneticPr fontId="1" type="noConversion"/>
  </si>
  <si>
    <t>외장 DVD(SE-218GN)</t>
    <phoneticPr fontId="1" type="noConversion"/>
  </si>
  <si>
    <t>개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</si>
</sst>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0" fontId="6" fillId="0" borderId="13" xfId="0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0" xfId="0" applyNumberFormat="1" applyFont="1" applyFill="1" applyBorder="1" applyAlignment="1">
      <alignment horizontal="center" vertical="center"/>
    </xf>
    <xf numFmtId="176" fontId="7" fillId="2" borderId="2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4" xfId="0" applyNumberFormat="1" applyFont="1" applyFill="1" applyBorder="1">
      <alignment vertical="center"/>
    </xf>
    <xf numFmtId="41" fontId="6" fillId="0" borderId="11" xfId="1" applyFont="1" applyBorder="1">
      <alignment vertical="center"/>
    </xf>
    <xf numFmtId="41" fontId="7" fillId="2" borderId="11" xfId="1" applyFont="1" applyFill="1" applyBorder="1">
      <alignment vertical="center"/>
    </xf>
    <xf numFmtId="41" fontId="6" fillId="0" borderId="14" xfId="1" applyFont="1" applyBorder="1">
      <alignment vertical="center"/>
    </xf>
    <xf numFmtId="41" fontId="7" fillId="2" borderId="14" xfId="1" applyFont="1" applyFill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41" fontId="6" fillId="0" borderId="5" xfId="1" applyFont="1" applyBorder="1">
      <alignment vertical="center"/>
    </xf>
    <xf numFmtId="41" fontId="6" fillId="0" borderId="3" xfId="1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176" fontId="7" fillId="2" borderId="17" xfId="0" applyNumberFormat="1" applyFont="1" applyFill="1" applyBorder="1" applyAlignment="1">
      <alignment horizontal="center" vertical="center" shrinkToFit="1"/>
    </xf>
    <xf numFmtId="176" fontId="7" fillId="2" borderId="18" xfId="0" applyNumberFormat="1" applyFont="1" applyFill="1" applyBorder="1" applyAlignment="1">
      <alignment horizontal="center" vertical="center" shrinkToFit="1"/>
    </xf>
    <xf numFmtId="41" fontId="7" fillId="2" borderId="5" xfId="1" applyFont="1" applyFill="1" applyBorder="1">
      <alignment vertical="center"/>
    </xf>
    <xf numFmtId="41" fontId="7" fillId="2" borderId="3" xfId="1" applyFont="1" applyFill="1" applyBorder="1">
      <alignment vertical="center"/>
    </xf>
    <xf numFmtId="0" fontId="6" fillId="3" borderId="2" xfId="0" applyNumberFormat="1" applyFont="1" applyFill="1" applyBorder="1" applyAlignment="1">
      <alignment horizontal="left" vertical="center" shrinkToFit="1"/>
    </xf>
    <xf numFmtId="0" fontId="6" fillId="3" borderId="2" xfId="0" applyFont="1" applyFill="1" applyBorder="1" applyAlignment="1">
      <alignment vertical="center" shrinkToFit="1"/>
    </xf>
    <xf numFmtId="176" fontId="6" fillId="0" borderId="20" xfId="0" applyNumberFormat="1" applyFont="1" applyBorder="1">
      <alignment vertical="center"/>
    </xf>
    <xf numFmtId="176" fontId="6" fillId="0" borderId="21" xfId="0" applyNumberFormat="1" applyFont="1" applyBorder="1">
      <alignment vertical="center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>
      <alignment vertical="center"/>
    </xf>
    <xf numFmtId="176" fontId="6" fillId="0" borderId="2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 shrinkToFit="1"/>
    </xf>
    <xf numFmtId="0" fontId="6" fillId="0" borderId="2" xfId="0" applyFont="1" applyBorder="1" applyAlignment="1">
      <alignment horizontal="left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7" fillId="2" borderId="6" xfId="0" applyNumberFormat="1" applyFont="1" applyFill="1" applyBorder="1" applyAlignment="1">
      <alignment horizontal="center" vertical="center"/>
    </xf>
    <xf numFmtId="176" fontId="7" fillId="2" borderId="23" xfId="0" applyNumberFormat="1" applyFont="1" applyFill="1" applyBorder="1" applyAlignment="1">
      <alignment horizontal="center" vertical="center"/>
    </xf>
    <xf numFmtId="176" fontId="7" fillId="2" borderId="24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7" fillId="2" borderId="4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>
      <alignment horizontal="center" vertical="center" shrinkToFit="1"/>
    </xf>
    <xf numFmtId="176" fontId="7" fillId="2" borderId="9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05"/>
  <sheetViews>
    <sheetView tabSelected="1" workbookViewId="0">
      <selection activeCell="A4" sqref="A4:A5"/>
    </sheetView>
  </sheetViews>
  <sheetFormatPr defaultRowHeight="16.5"/>
  <cols>
    <col min="1" max="1" width="5.25" bestFit="1" customWidth="1"/>
    <col min="2" max="2" width="35.25" customWidth="1"/>
    <col min="3" max="3" width="14.125" customWidth="1"/>
    <col min="4" max="5" width="5.25" bestFit="1" customWidth="1"/>
    <col min="6" max="6" width="11.625" style="1" bestFit="1" customWidth="1"/>
    <col min="7" max="9" width="9.125" style="1" customWidth="1"/>
    <col min="10" max="10" width="9.625" style="1" bestFit="1" customWidth="1"/>
    <col min="11" max="11" width="15.125" customWidth="1"/>
  </cols>
  <sheetData>
    <row r="2" spans="1:11" ht="41.25" customHeight="1">
      <c r="A2" s="49" t="s">
        <v>123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17.25" thickBot="1"/>
    <row r="4" spans="1:11" ht="20.100000000000001" customHeight="1">
      <c r="A4" s="59" t="s">
        <v>0</v>
      </c>
      <c r="B4" s="57" t="s">
        <v>97</v>
      </c>
      <c r="C4" s="57" t="s">
        <v>96</v>
      </c>
      <c r="D4" s="57" t="s">
        <v>1</v>
      </c>
      <c r="E4" s="57" t="s">
        <v>2</v>
      </c>
      <c r="F4" s="53" t="s">
        <v>61</v>
      </c>
      <c r="G4" s="50" t="s">
        <v>62</v>
      </c>
      <c r="H4" s="51"/>
      <c r="I4" s="52"/>
      <c r="J4" s="53" t="s">
        <v>64</v>
      </c>
      <c r="K4" s="55" t="s">
        <v>63</v>
      </c>
    </row>
    <row r="5" spans="1:11" ht="20.100000000000001" customHeight="1" thickBot="1">
      <c r="A5" s="60"/>
      <c r="B5" s="58"/>
      <c r="C5" s="58"/>
      <c r="D5" s="58"/>
      <c r="E5" s="58"/>
      <c r="F5" s="54"/>
      <c r="G5" s="25" t="s">
        <v>57</v>
      </c>
      <c r="H5" s="25" t="s">
        <v>58</v>
      </c>
      <c r="I5" s="26" t="s">
        <v>59</v>
      </c>
      <c r="J5" s="54"/>
      <c r="K5" s="56"/>
    </row>
    <row r="6" spans="1:11" ht="20.100000000000001" customHeight="1" thickTop="1">
      <c r="A6" s="6">
        <v>1</v>
      </c>
      <c r="B6" s="22" t="s">
        <v>98</v>
      </c>
      <c r="C6" s="23" t="s">
        <v>6</v>
      </c>
      <c r="D6" s="3" t="s">
        <v>7</v>
      </c>
      <c r="E6" s="3">
        <v>1</v>
      </c>
      <c r="F6" s="4">
        <v>9900</v>
      </c>
      <c r="G6" s="4"/>
      <c r="H6" s="4">
        <v>3</v>
      </c>
      <c r="I6" s="7"/>
      <c r="J6" s="17">
        <f t="shared" ref="J6:J38" si="0">G6+H6+I6</f>
        <v>3</v>
      </c>
      <c r="K6" s="15">
        <f t="shared" ref="K6:K38" si="1">F6*J6</f>
        <v>29700</v>
      </c>
    </row>
    <row r="7" spans="1:11" ht="20.100000000000001" customHeight="1">
      <c r="A7" s="6">
        <v>2</v>
      </c>
      <c r="B7" s="22" t="s">
        <v>8</v>
      </c>
      <c r="C7" s="23" t="s">
        <v>9</v>
      </c>
      <c r="D7" s="3" t="s">
        <v>4</v>
      </c>
      <c r="E7" s="3">
        <v>1</v>
      </c>
      <c r="F7" s="4">
        <v>2640</v>
      </c>
      <c r="G7" s="4"/>
      <c r="H7" s="4">
        <v>10</v>
      </c>
      <c r="I7" s="7"/>
      <c r="J7" s="17">
        <f t="shared" si="0"/>
        <v>10</v>
      </c>
      <c r="K7" s="15">
        <f t="shared" si="1"/>
        <v>26400</v>
      </c>
    </row>
    <row r="8" spans="1:11" ht="20.100000000000001" customHeight="1">
      <c r="A8" s="6">
        <v>3</v>
      </c>
      <c r="B8" s="22" t="s">
        <v>99</v>
      </c>
      <c r="C8" s="23" t="s">
        <v>3</v>
      </c>
      <c r="D8" s="3" t="s">
        <v>56</v>
      </c>
      <c r="E8" s="3">
        <v>1</v>
      </c>
      <c r="F8" s="4">
        <v>4530</v>
      </c>
      <c r="G8" s="4">
        <v>5</v>
      </c>
      <c r="H8" s="4">
        <v>10</v>
      </c>
      <c r="I8" s="7">
        <v>5</v>
      </c>
      <c r="J8" s="17">
        <f t="shared" si="0"/>
        <v>20</v>
      </c>
      <c r="K8" s="15">
        <f t="shared" si="1"/>
        <v>90600</v>
      </c>
    </row>
    <row r="9" spans="1:11" ht="20.100000000000001" customHeight="1">
      <c r="A9" s="6">
        <v>4</v>
      </c>
      <c r="B9" s="22" t="s">
        <v>100</v>
      </c>
      <c r="C9" s="23" t="s">
        <v>3</v>
      </c>
      <c r="D9" s="3" t="s">
        <v>4</v>
      </c>
      <c r="E9" s="3">
        <v>1</v>
      </c>
      <c r="F9" s="4">
        <v>2970</v>
      </c>
      <c r="G9" s="4"/>
      <c r="H9" s="4">
        <v>15</v>
      </c>
      <c r="I9" s="7">
        <v>10</v>
      </c>
      <c r="J9" s="17">
        <f t="shared" si="0"/>
        <v>25</v>
      </c>
      <c r="K9" s="15">
        <f t="shared" si="1"/>
        <v>74250</v>
      </c>
    </row>
    <row r="10" spans="1:11" ht="20.100000000000001" customHeight="1">
      <c r="A10" s="6">
        <v>5</v>
      </c>
      <c r="B10" s="30" t="s">
        <v>10</v>
      </c>
      <c r="C10" s="23" t="s">
        <v>11</v>
      </c>
      <c r="D10" s="3" t="s">
        <v>12</v>
      </c>
      <c r="E10" s="3">
        <v>1</v>
      </c>
      <c r="F10" s="4">
        <v>24000</v>
      </c>
      <c r="G10" s="4">
        <v>4</v>
      </c>
      <c r="H10" s="4">
        <v>3</v>
      </c>
      <c r="I10" s="7">
        <v>2</v>
      </c>
      <c r="J10" s="17">
        <f t="shared" si="0"/>
        <v>9</v>
      </c>
      <c r="K10" s="15">
        <f t="shared" si="1"/>
        <v>216000</v>
      </c>
    </row>
    <row r="11" spans="1:11" ht="20.100000000000001" customHeight="1">
      <c r="A11" s="6">
        <v>6</v>
      </c>
      <c r="B11" s="22" t="s">
        <v>73</v>
      </c>
      <c r="C11" s="23" t="s">
        <v>13</v>
      </c>
      <c r="D11" s="3" t="s">
        <v>5</v>
      </c>
      <c r="E11" s="3">
        <v>1</v>
      </c>
      <c r="F11" s="4">
        <v>7420</v>
      </c>
      <c r="G11" s="4"/>
      <c r="H11" s="4"/>
      <c r="I11" s="7">
        <v>10</v>
      </c>
      <c r="J11" s="17">
        <f t="shared" si="0"/>
        <v>10</v>
      </c>
      <c r="K11" s="15">
        <f t="shared" si="1"/>
        <v>74200</v>
      </c>
    </row>
    <row r="12" spans="1:11" ht="20.100000000000001" customHeight="1">
      <c r="A12" s="6">
        <v>7</v>
      </c>
      <c r="B12" s="22" t="s">
        <v>101</v>
      </c>
      <c r="C12" s="23" t="s">
        <v>3</v>
      </c>
      <c r="D12" s="3" t="s">
        <v>4</v>
      </c>
      <c r="E12" s="3">
        <v>1</v>
      </c>
      <c r="F12" s="4">
        <v>2720</v>
      </c>
      <c r="G12" s="4">
        <v>1</v>
      </c>
      <c r="H12" s="4"/>
      <c r="I12" s="7"/>
      <c r="J12" s="17">
        <f t="shared" si="0"/>
        <v>1</v>
      </c>
      <c r="K12" s="15">
        <f t="shared" si="1"/>
        <v>2720</v>
      </c>
    </row>
    <row r="13" spans="1:11" ht="20.100000000000001" customHeight="1">
      <c r="A13" s="6">
        <v>8</v>
      </c>
      <c r="B13" s="22" t="s">
        <v>102</v>
      </c>
      <c r="C13" s="23" t="s">
        <v>3</v>
      </c>
      <c r="D13" s="3" t="s">
        <v>4</v>
      </c>
      <c r="E13" s="3">
        <v>1</v>
      </c>
      <c r="F13" s="4">
        <v>3300</v>
      </c>
      <c r="G13" s="4"/>
      <c r="H13" s="4">
        <v>2</v>
      </c>
      <c r="I13" s="7"/>
      <c r="J13" s="17">
        <f t="shared" si="0"/>
        <v>2</v>
      </c>
      <c r="K13" s="15">
        <f t="shared" si="1"/>
        <v>6600</v>
      </c>
    </row>
    <row r="14" spans="1:11" ht="20.100000000000001" customHeight="1">
      <c r="A14" s="6">
        <v>9</v>
      </c>
      <c r="B14" s="22" t="s">
        <v>103</v>
      </c>
      <c r="C14" s="23" t="s">
        <v>3</v>
      </c>
      <c r="D14" s="3" t="s">
        <v>4</v>
      </c>
      <c r="E14" s="3">
        <v>1</v>
      </c>
      <c r="F14" s="4">
        <v>3300</v>
      </c>
      <c r="G14" s="4"/>
      <c r="H14" s="4">
        <v>2</v>
      </c>
      <c r="I14" s="7"/>
      <c r="J14" s="17">
        <f t="shared" si="0"/>
        <v>2</v>
      </c>
      <c r="K14" s="15">
        <f t="shared" si="1"/>
        <v>6600</v>
      </c>
    </row>
    <row r="15" spans="1:11" ht="20.100000000000001" customHeight="1">
      <c r="A15" s="6">
        <v>10</v>
      </c>
      <c r="B15" s="22" t="s">
        <v>104</v>
      </c>
      <c r="C15" s="23" t="s">
        <v>16</v>
      </c>
      <c r="D15" s="3" t="s">
        <v>4</v>
      </c>
      <c r="E15" s="3">
        <v>1</v>
      </c>
      <c r="F15" s="4">
        <v>4450</v>
      </c>
      <c r="G15" s="4"/>
      <c r="H15" s="4">
        <v>5</v>
      </c>
      <c r="I15" s="7"/>
      <c r="J15" s="17">
        <f t="shared" si="0"/>
        <v>5</v>
      </c>
      <c r="K15" s="15">
        <f t="shared" si="1"/>
        <v>22250</v>
      </c>
    </row>
    <row r="16" spans="1:11" ht="20.100000000000001" customHeight="1">
      <c r="A16" s="6">
        <v>11</v>
      </c>
      <c r="B16" s="22" t="s">
        <v>105</v>
      </c>
      <c r="C16" s="23" t="s">
        <v>3</v>
      </c>
      <c r="D16" s="3" t="s">
        <v>4</v>
      </c>
      <c r="E16" s="3">
        <v>1</v>
      </c>
      <c r="F16" s="4">
        <v>16500</v>
      </c>
      <c r="G16" s="4">
        <v>2</v>
      </c>
      <c r="H16" s="4">
        <v>2</v>
      </c>
      <c r="I16" s="7">
        <v>2</v>
      </c>
      <c r="J16" s="17">
        <f t="shared" si="0"/>
        <v>6</v>
      </c>
      <c r="K16" s="15">
        <f t="shared" si="1"/>
        <v>99000</v>
      </c>
    </row>
    <row r="17" spans="1:11" ht="20.100000000000001" customHeight="1">
      <c r="A17" s="6">
        <v>12</v>
      </c>
      <c r="B17" s="22" t="s">
        <v>106</v>
      </c>
      <c r="C17" s="23" t="s">
        <v>17</v>
      </c>
      <c r="D17" s="3" t="s">
        <v>4</v>
      </c>
      <c r="E17" s="3">
        <v>1</v>
      </c>
      <c r="F17" s="4">
        <v>2310</v>
      </c>
      <c r="G17" s="4">
        <v>5</v>
      </c>
      <c r="H17" s="4">
        <v>10</v>
      </c>
      <c r="I17" s="7">
        <v>20</v>
      </c>
      <c r="J17" s="17">
        <f t="shared" si="0"/>
        <v>35</v>
      </c>
      <c r="K17" s="15">
        <f t="shared" si="1"/>
        <v>80850</v>
      </c>
    </row>
    <row r="18" spans="1:11" ht="20.100000000000001" customHeight="1">
      <c r="A18" s="6">
        <v>13</v>
      </c>
      <c r="B18" s="22" t="s">
        <v>65</v>
      </c>
      <c r="C18" s="23" t="s">
        <v>15</v>
      </c>
      <c r="D18" s="3" t="s">
        <v>7</v>
      </c>
      <c r="E18" s="3">
        <v>1</v>
      </c>
      <c r="F18" s="4">
        <v>7920</v>
      </c>
      <c r="G18" s="4"/>
      <c r="H18" s="4">
        <v>2</v>
      </c>
      <c r="I18" s="7"/>
      <c r="J18" s="17">
        <f t="shared" si="0"/>
        <v>2</v>
      </c>
      <c r="K18" s="15">
        <f t="shared" si="1"/>
        <v>15840</v>
      </c>
    </row>
    <row r="19" spans="1:11" ht="20.100000000000001" customHeight="1">
      <c r="A19" s="6">
        <v>14</v>
      </c>
      <c r="B19" s="22" t="s">
        <v>65</v>
      </c>
      <c r="C19" s="23" t="s">
        <v>18</v>
      </c>
      <c r="D19" s="3" t="s">
        <v>7</v>
      </c>
      <c r="E19" s="3">
        <v>1</v>
      </c>
      <c r="F19" s="4">
        <v>7920</v>
      </c>
      <c r="G19" s="4"/>
      <c r="H19" s="4">
        <v>2</v>
      </c>
      <c r="I19" s="7"/>
      <c r="J19" s="17">
        <f t="shared" si="0"/>
        <v>2</v>
      </c>
      <c r="K19" s="15">
        <f t="shared" si="1"/>
        <v>15840</v>
      </c>
    </row>
    <row r="20" spans="1:11" ht="20.100000000000001" customHeight="1">
      <c r="A20" s="6">
        <v>15</v>
      </c>
      <c r="B20" s="22" t="s">
        <v>65</v>
      </c>
      <c r="C20" s="23" t="s">
        <v>14</v>
      </c>
      <c r="D20" s="3" t="s">
        <v>7</v>
      </c>
      <c r="E20" s="3">
        <v>1</v>
      </c>
      <c r="F20" s="4">
        <v>7920</v>
      </c>
      <c r="G20" s="4"/>
      <c r="H20" s="4">
        <v>2</v>
      </c>
      <c r="I20" s="7"/>
      <c r="J20" s="17">
        <f t="shared" si="0"/>
        <v>2</v>
      </c>
      <c r="K20" s="15">
        <f t="shared" si="1"/>
        <v>15840</v>
      </c>
    </row>
    <row r="21" spans="1:11" ht="20.100000000000001" customHeight="1">
      <c r="A21" s="6">
        <v>16</v>
      </c>
      <c r="B21" s="22" t="s">
        <v>107</v>
      </c>
      <c r="C21" s="23" t="s">
        <v>3</v>
      </c>
      <c r="D21" s="3" t="s">
        <v>19</v>
      </c>
      <c r="E21" s="3">
        <v>1</v>
      </c>
      <c r="F21" s="4">
        <v>4950</v>
      </c>
      <c r="G21" s="4"/>
      <c r="H21" s="4">
        <v>3</v>
      </c>
      <c r="I21" s="7"/>
      <c r="J21" s="17">
        <f t="shared" si="0"/>
        <v>3</v>
      </c>
      <c r="K21" s="15">
        <f t="shared" si="1"/>
        <v>14850</v>
      </c>
    </row>
    <row r="22" spans="1:11" ht="20.100000000000001" customHeight="1">
      <c r="A22" s="6">
        <v>17</v>
      </c>
      <c r="B22" s="22" t="s">
        <v>20</v>
      </c>
      <c r="C22" s="23" t="s">
        <v>21</v>
      </c>
      <c r="D22" s="3" t="s">
        <v>22</v>
      </c>
      <c r="E22" s="3">
        <v>1</v>
      </c>
      <c r="F22" s="4">
        <v>3300</v>
      </c>
      <c r="G22" s="4"/>
      <c r="H22" s="4">
        <v>5</v>
      </c>
      <c r="I22" s="7"/>
      <c r="J22" s="17">
        <f t="shared" si="0"/>
        <v>5</v>
      </c>
      <c r="K22" s="15">
        <f t="shared" si="1"/>
        <v>16500</v>
      </c>
    </row>
    <row r="23" spans="1:11" ht="20.100000000000001" customHeight="1">
      <c r="A23" s="6">
        <v>18</v>
      </c>
      <c r="B23" s="22" t="s">
        <v>108</v>
      </c>
      <c r="C23" s="23" t="s">
        <v>3</v>
      </c>
      <c r="D23" s="3" t="s">
        <v>19</v>
      </c>
      <c r="E23" s="3">
        <v>1</v>
      </c>
      <c r="F23" s="4">
        <v>7420</v>
      </c>
      <c r="G23" s="4"/>
      <c r="H23" s="4">
        <v>1</v>
      </c>
      <c r="I23" s="7"/>
      <c r="J23" s="17">
        <f t="shared" si="0"/>
        <v>1</v>
      </c>
      <c r="K23" s="15">
        <f t="shared" si="1"/>
        <v>7420</v>
      </c>
    </row>
    <row r="24" spans="1:11" ht="20.100000000000001" customHeight="1">
      <c r="A24" s="6">
        <v>19</v>
      </c>
      <c r="B24" s="22" t="s">
        <v>121</v>
      </c>
      <c r="C24" s="23" t="s">
        <v>3</v>
      </c>
      <c r="D24" s="3" t="s">
        <v>19</v>
      </c>
      <c r="E24" s="3">
        <v>1</v>
      </c>
      <c r="F24" s="4">
        <v>1420</v>
      </c>
      <c r="G24" s="4">
        <v>10</v>
      </c>
      <c r="H24" s="4">
        <v>10</v>
      </c>
      <c r="I24" s="7"/>
      <c r="J24" s="17">
        <f t="shared" si="0"/>
        <v>20</v>
      </c>
      <c r="K24" s="15">
        <f t="shared" si="1"/>
        <v>28400</v>
      </c>
    </row>
    <row r="25" spans="1:11" ht="20.100000000000001" customHeight="1">
      <c r="A25" s="6">
        <v>20</v>
      </c>
      <c r="B25" s="22" t="s">
        <v>109</v>
      </c>
      <c r="C25" s="23" t="s">
        <v>25</v>
      </c>
      <c r="D25" s="3" t="s">
        <v>4</v>
      </c>
      <c r="E25" s="3">
        <v>1</v>
      </c>
      <c r="F25" s="4">
        <v>5850</v>
      </c>
      <c r="G25" s="4">
        <v>3</v>
      </c>
      <c r="H25" s="4"/>
      <c r="I25" s="7">
        <v>5</v>
      </c>
      <c r="J25" s="17">
        <f t="shared" si="0"/>
        <v>8</v>
      </c>
      <c r="K25" s="15">
        <f t="shared" si="1"/>
        <v>46800</v>
      </c>
    </row>
    <row r="26" spans="1:11" ht="20.100000000000001" customHeight="1">
      <c r="A26" s="6">
        <v>21</v>
      </c>
      <c r="B26" s="22" t="s">
        <v>110</v>
      </c>
      <c r="C26" s="23" t="s">
        <v>80</v>
      </c>
      <c r="D26" s="3" t="s">
        <v>4</v>
      </c>
      <c r="E26" s="3">
        <v>1</v>
      </c>
      <c r="F26" s="4">
        <v>1230</v>
      </c>
      <c r="G26" s="4">
        <v>10</v>
      </c>
      <c r="H26" s="4">
        <v>50</v>
      </c>
      <c r="I26" s="7">
        <v>30</v>
      </c>
      <c r="J26" s="17">
        <f t="shared" si="0"/>
        <v>90</v>
      </c>
      <c r="K26" s="15">
        <f t="shared" si="1"/>
        <v>110700</v>
      </c>
    </row>
    <row r="27" spans="1:11" ht="20.100000000000001" customHeight="1">
      <c r="A27" s="6">
        <v>22</v>
      </c>
      <c r="B27" s="22" t="s">
        <v>111</v>
      </c>
      <c r="C27" s="23" t="s">
        <v>26</v>
      </c>
      <c r="D27" s="3" t="s">
        <v>4</v>
      </c>
      <c r="E27" s="3">
        <v>1</v>
      </c>
      <c r="F27" s="4">
        <v>240</v>
      </c>
      <c r="G27" s="4"/>
      <c r="H27" s="4">
        <v>5</v>
      </c>
      <c r="I27" s="7"/>
      <c r="J27" s="17">
        <f t="shared" si="0"/>
        <v>5</v>
      </c>
      <c r="K27" s="15">
        <f t="shared" si="1"/>
        <v>1200</v>
      </c>
    </row>
    <row r="28" spans="1:11" ht="20.100000000000001" customHeight="1">
      <c r="A28" s="6">
        <v>23</v>
      </c>
      <c r="B28" s="22" t="s">
        <v>112</v>
      </c>
      <c r="C28" s="23" t="s">
        <v>3</v>
      </c>
      <c r="D28" s="3" t="s">
        <v>4</v>
      </c>
      <c r="E28" s="3">
        <v>1</v>
      </c>
      <c r="F28" s="4">
        <v>5770</v>
      </c>
      <c r="G28" s="4">
        <v>3</v>
      </c>
      <c r="H28" s="4">
        <v>5</v>
      </c>
      <c r="I28" s="7">
        <v>5</v>
      </c>
      <c r="J28" s="17">
        <f t="shared" si="0"/>
        <v>13</v>
      </c>
      <c r="K28" s="15">
        <f t="shared" si="1"/>
        <v>75010</v>
      </c>
    </row>
    <row r="29" spans="1:11" ht="20.100000000000001" customHeight="1">
      <c r="A29" s="6">
        <v>24</v>
      </c>
      <c r="B29" s="22" t="s">
        <v>113</v>
      </c>
      <c r="C29" s="23" t="s">
        <v>3</v>
      </c>
      <c r="D29" s="3" t="s">
        <v>4</v>
      </c>
      <c r="E29" s="3">
        <v>1</v>
      </c>
      <c r="F29" s="4">
        <v>3630</v>
      </c>
      <c r="G29" s="4">
        <v>2</v>
      </c>
      <c r="H29" s="4"/>
      <c r="I29" s="7"/>
      <c r="J29" s="17">
        <f t="shared" si="0"/>
        <v>2</v>
      </c>
      <c r="K29" s="15">
        <f t="shared" si="1"/>
        <v>7260</v>
      </c>
    </row>
    <row r="30" spans="1:11" ht="20.100000000000001" customHeight="1">
      <c r="A30" s="6">
        <v>25</v>
      </c>
      <c r="B30" s="22" t="s">
        <v>114</v>
      </c>
      <c r="C30" s="23" t="s">
        <v>3</v>
      </c>
      <c r="D30" s="3" t="s">
        <v>4</v>
      </c>
      <c r="E30" s="3">
        <v>1</v>
      </c>
      <c r="F30" s="4">
        <v>21750</v>
      </c>
      <c r="G30" s="4">
        <v>1</v>
      </c>
      <c r="H30" s="4">
        <v>2</v>
      </c>
      <c r="I30" s="7">
        <v>1</v>
      </c>
      <c r="J30" s="17">
        <f t="shared" si="0"/>
        <v>4</v>
      </c>
      <c r="K30" s="15">
        <f t="shared" si="1"/>
        <v>87000</v>
      </c>
    </row>
    <row r="31" spans="1:11" ht="20.100000000000001" customHeight="1">
      <c r="A31" s="6">
        <v>26</v>
      </c>
      <c r="B31" s="22" t="s">
        <v>27</v>
      </c>
      <c r="C31" s="23" t="s">
        <v>3</v>
      </c>
      <c r="D31" s="3" t="s">
        <v>5</v>
      </c>
      <c r="E31" s="3">
        <v>1</v>
      </c>
      <c r="F31" s="4">
        <v>2470</v>
      </c>
      <c r="G31" s="4"/>
      <c r="H31" s="4">
        <v>4</v>
      </c>
      <c r="I31" s="7"/>
      <c r="J31" s="17">
        <f t="shared" si="0"/>
        <v>4</v>
      </c>
      <c r="K31" s="15">
        <f t="shared" si="1"/>
        <v>9880</v>
      </c>
    </row>
    <row r="32" spans="1:11" ht="20.100000000000001" customHeight="1">
      <c r="A32" s="6">
        <v>27</v>
      </c>
      <c r="B32" s="22" t="s">
        <v>28</v>
      </c>
      <c r="C32" s="23" t="s">
        <v>3</v>
      </c>
      <c r="D32" s="3" t="s">
        <v>4</v>
      </c>
      <c r="E32" s="3">
        <v>1</v>
      </c>
      <c r="F32" s="4">
        <v>18150</v>
      </c>
      <c r="G32" s="4">
        <v>10</v>
      </c>
      <c r="H32" s="4">
        <v>3</v>
      </c>
      <c r="I32" s="7"/>
      <c r="J32" s="17">
        <f t="shared" si="0"/>
        <v>13</v>
      </c>
      <c r="K32" s="15">
        <f t="shared" si="1"/>
        <v>235950</v>
      </c>
    </row>
    <row r="33" spans="1:11" ht="20.100000000000001" customHeight="1">
      <c r="A33" s="6">
        <v>28</v>
      </c>
      <c r="B33" s="22" t="s">
        <v>29</v>
      </c>
      <c r="C33" s="23" t="s">
        <v>3</v>
      </c>
      <c r="D33" s="3" t="s">
        <v>4</v>
      </c>
      <c r="E33" s="3">
        <v>1</v>
      </c>
      <c r="F33" s="4">
        <v>15400</v>
      </c>
      <c r="G33" s="4">
        <v>3</v>
      </c>
      <c r="H33" s="4">
        <v>3</v>
      </c>
      <c r="I33" s="7"/>
      <c r="J33" s="17">
        <f t="shared" si="0"/>
        <v>6</v>
      </c>
      <c r="K33" s="15">
        <f t="shared" si="1"/>
        <v>92400</v>
      </c>
    </row>
    <row r="34" spans="1:11" ht="20.100000000000001" customHeight="1">
      <c r="A34" s="6">
        <v>29</v>
      </c>
      <c r="B34" s="22" t="s">
        <v>30</v>
      </c>
      <c r="C34" s="23" t="s">
        <v>3</v>
      </c>
      <c r="D34" s="3" t="s">
        <v>31</v>
      </c>
      <c r="E34" s="3">
        <v>1</v>
      </c>
      <c r="F34" s="4">
        <v>4950</v>
      </c>
      <c r="G34" s="4"/>
      <c r="H34" s="4">
        <v>5</v>
      </c>
      <c r="I34" s="7"/>
      <c r="J34" s="17">
        <f t="shared" si="0"/>
        <v>5</v>
      </c>
      <c r="K34" s="15">
        <f t="shared" si="1"/>
        <v>24750</v>
      </c>
    </row>
    <row r="35" spans="1:11" ht="20.100000000000001" customHeight="1">
      <c r="A35" s="6">
        <v>30</v>
      </c>
      <c r="B35" s="22" t="s">
        <v>115</v>
      </c>
      <c r="C35" s="23" t="s">
        <v>32</v>
      </c>
      <c r="D35" s="3" t="s">
        <v>4</v>
      </c>
      <c r="E35" s="3">
        <v>1</v>
      </c>
      <c r="F35" s="4">
        <v>820</v>
      </c>
      <c r="G35" s="4"/>
      <c r="H35" s="4">
        <v>5</v>
      </c>
      <c r="I35" s="7"/>
      <c r="J35" s="17">
        <f t="shared" si="0"/>
        <v>5</v>
      </c>
      <c r="K35" s="15">
        <f t="shared" si="1"/>
        <v>4100</v>
      </c>
    </row>
    <row r="36" spans="1:11" ht="20.100000000000001" customHeight="1">
      <c r="A36" s="6">
        <v>31</v>
      </c>
      <c r="B36" s="22" t="s">
        <v>33</v>
      </c>
      <c r="C36" s="23" t="s">
        <v>34</v>
      </c>
      <c r="D36" s="3" t="s">
        <v>4</v>
      </c>
      <c r="E36" s="3">
        <v>1</v>
      </c>
      <c r="F36" s="4">
        <v>80850</v>
      </c>
      <c r="G36" s="4"/>
      <c r="H36" s="4">
        <v>5</v>
      </c>
      <c r="I36" s="7"/>
      <c r="J36" s="17">
        <f t="shared" si="0"/>
        <v>5</v>
      </c>
      <c r="K36" s="15">
        <f t="shared" si="1"/>
        <v>404250</v>
      </c>
    </row>
    <row r="37" spans="1:11" ht="20.100000000000001" customHeight="1">
      <c r="A37" s="6">
        <v>32</v>
      </c>
      <c r="B37" s="22" t="s">
        <v>35</v>
      </c>
      <c r="C37" s="23" t="s">
        <v>3</v>
      </c>
      <c r="D37" s="3" t="s">
        <v>12</v>
      </c>
      <c r="E37" s="3">
        <v>1</v>
      </c>
      <c r="F37" s="4">
        <v>49500</v>
      </c>
      <c r="G37" s="4"/>
      <c r="H37" s="4">
        <v>1</v>
      </c>
      <c r="I37" s="7"/>
      <c r="J37" s="17">
        <f t="shared" si="0"/>
        <v>1</v>
      </c>
      <c r="K37" s="15">
        <f t="shared" si="1"/>
        <v>49500</v>
      </c>
    </row>
    <row r="38" spans="1:11" ht="20.100000000000001" customHeight="1">
      <c r="A38" s="6">
        <v>33</v>
      </c>
      <c r="B38" s="22" t="s">
        <v>116</v>
      </c>
      <c r="C38" s="23" t="s">
        <v>3</v>
      </c>
      <c r="D38" s="3" t="s">
        <v>4</v>
      </c>
      <c r="E38" s="3">
        <v>1</v>
      </c>
      <c r="F38" s="4">
        <v>570</v>
      </c>
      <c r="G38" s="4">
        <v>1</v>
      </c>
      <c r="H38" s="4">
        <v>30</v>
      </c>
      <c r="I38" s="7"/>
      <c r="J38" s="17">
        <f t="shared" si="0"/>
        <v>31</v>
      </c>
      <c r="K38" s="15">
        <f t="shared" si="1"/>
        <v>17670</v>
      </c>
    </row>
    <row r="39" spans="1:11" ht="20.100000000000001" customHeight="1">
      <c r="A39" s="6">
        <v>34</v>
      </c>
      <c r="B39" s="22" t="s">
        <v>74</v>
      </c>
      <c r="C39" s="23" t="s">
        <v>3</v>
      </c>
      <c r="D39" s="3" t="s">
        <v>4</v>
      </c>
      <c r="E39" s="3">
        <v>1</v>
      </c>
      <c r="F39" s="4">
        <v>3710</v>
      </c>
      <c r="G39" s="4">
        <v>1</v>
      </c>
      <c r="H39" s="4">
        <v>5</v>
      </c>
      <c r="I39" s="7"/>
      <c r="J39" s="17">
        <f t="shared" ref="J39:J82" si="2">G39+H39+I39</f>
        <v>6</v>
      </c>
      <c r="K39" s="15">
        <f t="shared" ref="K39:K70" si="3">F39*J39</f>
        <v>22260</v>
      </c>
    </row>
    <row r="40" spans="1:11" ht="20.100000000000001" customHeight="1">
      <c r="A40" s="6">
        <v>35</v>
      </c>
      <c r="B40" s="22" t="s">
        <v>81</v>
      </c>
      <c r="C40" s="23"/>
      <c r="D40" s="3" t="s">
        <v>82</v>
      </c>
      <c r="E40" s="3">
        <v>1</v>
      </c>
      <c r="F40" s="4">
        <v>7000</v>
      </c>
      <c r="G40" s="4"/>
      <c r="H40" s="4">
        <v>5</v>
      </c>
      <c r="I40" s="7"/>
      <c r="J40" s="17">
        <f t="shared" si="2"/>
        <v>5</v>
      </c>
      <c r="K40" s="15">
        <f t="shared" si="3"/>
        <v>35000</v>
      </c>
    </row>
    <row r="41" spans="1:11" ht="20.100000000000001" customHeight="1">
      <c r="A41" s="6">
        <v>36</v>
      </c>
      <c r="B41" s="22" t="s">
        <v>117</v>
      </c>
      <c r="C41" s="23" t="s">
        <v>3</v>
      </c>
      <c r="D41" s="3" t="s">
        <v>4</v>
      </c>
      <c r="E41" s="3">
        <v>1</v>
      </c>
      <c r="F41" s="4">
        <v>3300</v>
      </c>
      <c r="G41" s="4"/>
      <c r="H41" s="4">
        <v>3</v>
      </c>
      <c r="I41" s="7">
        <v>3</v>
      </c>
      <c r="J41" s="17">
        <f t="shared" si="2"/>
        <v>6</v>
      </c>
      <c r="K41" s="15">
        <f t="shared" si="3"/>
        <v>19800</v>
      </c>
    </row>
    <row r="42" spans="1:11" ht="20.100000000000001" customHeight="1">
      <c r="A42" s="6">
        <v>37</v>
      </c>
      <c r="B42" s="22" t="s">
        <v>66</v>
      </c>
      <c r="C42" s="23" t="s">
        <v>14</v>
      </c>
      <c r="D42" s="3" t="s">
        <v>7</v>
      </c>
      <c r="E42" s="3">
        <v>1</v>
      </c>
      <c r="F42" s="4">
        <v>7920</v>
      </c>
      <c r="G42" s="4"/>
      <c r="H42" s="4">
        <v>5</v>
      </c>
      <c r="I42" s="7"/>
      <c r="J42" s="17">
        <f t="shared" si="2"/>
        <v>5</v>
      </c>
      <c r="K42" s="15">
        <f t="shared" si="3"/>
        <v>39600</v>
      </c>
    </row>
    <row r="43" spans="1:11" ht="20.100000000000001" customHeight="1">
      <c r="A43" s="6">
        <v>38</v>
      </c>
      <c r="B43" s="22" t="s">
        <v>66</v>
      </c>
      <c r="C43" s="23" t="s">
        <v>15</v>
      </c>
      <c r="D43" s="3" t="s">
        <v>7</v>
      </c>
      <c r="E43" s="3">
        <v>1</v>
      </c>
      <c r="F43" s="4">
        <v>7920</v>
      </c>
      <c r="G43" s="4"/>
      <c r="H43" s="4">
        <v>5</v>
      </c>
      <c r="I43" s="7"/>
      <c r="J43" s="17">
        <f t="shared" si="2"/>
        <v>5</v>
      </c>
      <c r="K43" s="15">
        <f t="shared" si="3"/>
        <v>39600</v>
      </c>
    </row>
    <row r="44" spans="1:11" ht="20.100000000000001" customHeight="1">
      <c r="A44" s="6">
        <v>39</v>
      </c>
      <c r="B44" s="22" t="s">
        <v>66</v>
      </c>
      <c r="C44" s="23" t="s">
        <v>18</v>
      </c>
      <c r="D44" s="3" t="s">
        <v>7</v>
      </c>
      <c r="E44" s="3">
        <v>1</v>
      </c>
      <c r="F44" s="4">
        <v>7920</v>
      </c>
      <c r="G44" s="4"/>
      <c r="H44" s="4">
        <v>5</v>
      </c>
      <c r="I44" s="7"/>
      <c r="J44" s="17">
        <f t="shared" si="2"/>
        <v>5</v>
      </c>
      <c r="K44" s="15">
        <f t="shared" si="3"/>
        <v>39600</v>
      </c>
    </row>
    <row r="45" spans="1:11" ht="20.100000000000001" customHeight="1">
      <c r="A45" s="6">
        <v>40</v>
      </c>
      <c r="B45" s="22" t="s">
        <v>67</v>
      </c>
      <c r="C45" s="23" t="s">
        <v>3</v>
      </c>
      <c r="D45" s="3" t="s">
        <v>19</v>
      </c>
      <c r="E45" s="3">
        <v>1</v>
      </c>
      <c r="F45" s="4">
        <v>5770</v>
      </c>
      <c r="G45" s="4"/>
      <c r="H45" s="4">
        <v>2</v>
      </c>
      <c r="I45" s="7"/>
      <c r="J45" s="17">
        <f t="shared" si="2"/>
        <v>2</v>
      </c>
      <c r="K45" s="15">
        <f t="shared" si="3"/>
        <v>11540</v>
      </c>
    </row>
    <row r="46" spans="1:11" ht="20.100000000000001" customHeight="1">
      <c r="A46" s="6">
        <v>41</v>
      </c>
      <c r="B46" s="22" t="s">
        <v>60</v>
      </c>
      <c r="C46" s="23" t="s">
        <v>3</v>
      </c>
      <c r="D46" s="3" t="s">
        <v>4</v>
      </c>
      <c r="E46" s="3">
        <v>1</v>
      </c>
      <c r="F46" s="4">
        <v>1890</v>
      </c>
      <c r="G46" s="4">
        <v>20</v>
      </c>
      <c r="H46" s="4">
        <v>5</v>
      </c>
      <c r="I46" s="7"/>
      <c r="J46" s="17">
        <f t="shared" si="2"/>
        <v>25</v>
      </c>
      <c r="K46" s="15">
        <f t="shared" si="3"/>
        <v>47250</v>
      </c>
    </row>
    <row r="47" spans="1:11" ht="20.100000000000001" customHeight="1">
      <c r="A47" s="6">
        <v>42</v>
      </c>
      <c r="B47" s="22" t="s">
        <v>36</v>
      </c>
      <c r="C47" s="23" t="s">
        <v>13</v>
      </c>
      <c r="D47" s="3" t="s">
        <v>5</v>
      </c>
      <c r="E47" s="3">
        <v>1</v>
      </c>
      <c r="F47" s="4">
        <v>2470</v>
      </c>
      <c r="G47" s="4">
        <v>10</v>
      </c>
      <c r="H47" s="4"/>
      <c r="I47" s="7"/>
      <c r="J47" s="17">
        <f t="shared" si="2"/>
        <v>10</v>
      </c>
      <c r="K47" s="15">
        <f t="shared" si="3"/>
        <v>24700</v>
      </c>
    </row>
    <row r="48" spans="1:11" ht="20.100000000000001" customHeight="1">
      <c r="A48" s="6">
        <v>43</v>
      </c>
      <c r="B48" s="22" t="s">
        <v>37</v>
      </c>
      <c r="C48" s="23" t="s">
        <v>3</v>
      </c>
      <c r="D48" s="3" t="s">
        <v>4</v>
      </c>
      <c r="E48" s="3">
        <v>1</v>
      </c>
      <c r="F48" s="4">
        <v>7920</v>
      </c>
      <c r="G48" s="4"/>
      <c r="H48" s="4"/>
      <c r="I48" s="7">
        <v>3</v>
      </c>
      <c r="J48" s="17">
        <f t="shared" si="2"/>
        <v>3</v>
      </c>
      <c r="K48" s="15">
        <f t="shared" si="3"/>
        <v>23760</v>
      </c>
    </row>
    <row r="49" spans="1:11" ht="20.100000000000001" customHeight="1">
      <c r="A49" s="6">
        <v>44</v>
      </c>
      <c r="B49" s="22" t="s">
        <v>68</v>
      </c>
      <c r="C49" s="23" t="s">
        <v>3</v>
      </c>
      <c r="D49" s="3" t="s">
        <v>5</v>
      </c>
      <c r="E49" s="3">
        <v>1</v>
      </c>
      <c r="F49" s="4">
        <v>3300</v>
      </c>
      <c r="G49" s="4"/>
      <c r="H49" s="4">
        <v>10</v>
      </c>
      <c r="I49" s="7"/>
      <c r="J49" s="17">
        <f t="shared" si="2"/>
        <v>10</v>
      </c>
      <c r="K49" s="15">
        <f t="shared" si="3"/>
        <v>33000</v>
      </c>
    </row>
    <row r="50" spans="1:11" ht="20.100000000000001" customHeight="1">
      <c r="A50" s="6">
        <v>45</v>
      </c>
      <c r="B50" s="22" t="s">
        <v>122</v>
      </c>
      <c r="C50" s="23" t="s">
        <v>3</v>
      </c>
      <c r="D50" s="3" t="s">
        <v>23</v>
      </c>
      <c r="E50" s="3">
        <v>1</v>
      </c>
      <c r="F50" s="4">
        <v>7420</v>
      </c>
      <c r="G50" s="4"/>
      <c r="H50" s="4"/>
      <c r="I50" s="7">
        <v>3</v>
      </c>
      <c r="J50" s="17">
        <f t="shared" si="2"/>
        <v>3</v>
      </c>
      <c r="K50" s="15">
        <f t="shared" si="3"/>
        <v>22260</v>
      </c>
    </row>
    <row r="51" spans="1:11" ht="20.100000000000001" customHeight="1">
      <c r="A51" s="6">
        <v>46</v>
      </c>
      <c r="B51" s="22" t="s">
        <v>70</v>
      </c>
      <c r="C51" s="23" t="s">
        <v>38</v>
      </c>
      <c r="D51" s="3" t="s">
        <v>4</v>
      </c>
      <c r="E51" s="3">
        <v>1</v>
      </c>
      <c r="F51" s="4">
        <v>990</v>
      </c>
      <c r="G51" s="4"/>
      <c r="H51" s="4">
        <v>20</v>
      </c>
      <c r="I51" s="7"/>
      <c r="J51" s="17">
        <f t="shared" si="2"/>
        <v>20</v>
      </c>
      <c r="K51" s="15">
        <f t="shared" si="3"/>
        <v>19800</v>
      </c>
    </row>
    <row r="52" spans="1:11" ht="20.100000000000001" customHeight="1">
      <c r="A52" s="6">
        <v>47</v>
      </c>
      <c r="B52" s="22" t="s">
        <v>69</v>
      </c>
      <c r="C52" s="23" t="s">
        <v>24</v>
      </c>
      <c r="D52" s="3" t="s">
        <v>4</v>
      </c>
      <c r="E52" s="3">
        <v>1</v>
      </c>
      <c r="F52" s="4">
        <v>1730</v>
      </c>
      <c r="G52" s="4"/>
      <c r="H52" s="4">
        <v>10</v>
      </c>
      <c r="I52" s="7"/>
      <c r="J52" s="17">
        <f t="shared" si="2"/>
        <v>10</v>
      </c>
      <c r="K52" s="15">
        <f t="shared" si="3"/>
        <v>17300</v>
      </c>
    </row>
    <row r="53" spans="1:11" ht="20.100000000000001" customHeight="1">
      <c r="A53" s="6">
        <v>48</v>
      </c>
      <c r="B53" s="22" t="s">
        <v>71</v>
      </c>
      <c r="C53" s="23" t="s">
        <v>39</v>
      </c>
      <c r="D53" s="3" t="s">
        <v>19</v>
      </c>
      <c r="E53" s="3">
        <v>1</v>
      </c>
      <c r="F53" s="4">
        <v>21450</v>
      </c>
      <c r="G53" s="4">
        <v>3</v>
      </c>
      <c r="H53" s="4">
        <v>2</v>
      </c>
      <c r="I53" s="7">
        <v>5</v>
      </c>
      <c r="J53" s="17">
        <f t="shared" si="2"/>
        <v>10</v>
      </c>
      <c r="K53" s="15">
        <f t="shared" si="3"/>
        <v>214500</v>
      </c>
    </row>
    <row r="54" spans="1:11" ht="20.100000000000001" customHeight="1">
      <c r="A54" s="6">
        <v>49</v>
      </c>
      <c r="B54" s="22" t="s">
        <v>72</v>
      </c>
      <c r="C54" s="23" t="s">
        <v>39</v>
      </c>
      <c r="D54" s="3" t="s">
        <v>19</v>
      </c>
      <c r="E54" s="3">
        <v>1</v>
      </c>
      <c r="F54" s="4">
        <v>21450</v>
      </c>
      <c r="G54" s="4">
        <v>3</v>
      </c>
      <c r="H54" s="4">
        <v>2</v>
      </c>
      <c r="I54" s="7">
        <v>5</v>
      </c>
      <c r="J54" s="17">
        <f t="shared" si="2"/>
        <v>10</v>
      </c>
      <c r="K54" s="15">
        <f t="shared" si="3"/>
        <v>214500</v>
      </c>
    </row>
    <row r="55" spans="1:11" ht="20.100000000000001" customHeight="1">
      <c r="A55" s="6">
        <v>50</v>
      </c>
      <c r="B55" s="22" t="s">
        <v>40</v>
      </c>
      <c r="C55" s="23" t="s">
        <v>41</v>
      </c>
      <c r="D55" s="3" t="s">
        <v>4</v>
      </c>
      <c r="E55" s="3">
        <v>1</v>
      </c>
      <c r="F55" s="4">
        <v>166650</v>
      </c>
      <c r="G55" s="4">
        <v>3</v>
      </c>
      <c r="H55" s="4"/>
      <c r="I55" s="7"/>
      <c r="J55" s="17">
        <f t="shared" si="2"/>
        <v>3</v>
      </c>
      <c r="K55" s="15">
        <f t="shared" si="3"/>
        <v>499950</v>
      </c>
    </row>
    <row r="56" spans="1:11" ht="20.100000000000001" customHeight="1">
      <c r="A56" s="6">
        <v>51</v>
      </c>
      <c r="B56" s="22" t="s">
        <v>42</v>
      </c>
      <c r="C56" s="23" t="s">
        <v>43</v>
      </c>
      <c r="D56" s="3" t="s">
        <v>5</v>
      </c>
      <c r="E56" s="3">
        <v>1</v>
      </c>
      <c r="F56" s="4">
        <v>2880</v>
      </c>
      <c r="G56" s="4"/>
      <c r="H56" s="4">
        <v>10</v>
      </c>
      <c r="I56" s="7"/>
      <c r="J56" s="17">
        <f t="shared" si="2"/>
        <v>10</v>
      </c>
      <c r="K56" s="15">
        <f t="shared" si="3"/>
        <v>28800</v>
      </c>
    </row>
    <row r="57" spans="1:11" ht="20.100000000000001" customHeight="1">
      <c r="A57" s="6">
        <v>52</v>
      </c>
      <c r="B57" s="22" t="s">
        <v>44</v>
      </c>
      <c r="C57" s="23" t="s">
        <v>3</v>
      </c>
      <c r="D57" s="3" t="s">
        <v>5</v>
      </c>
      <c r="E57" s="3">
        <v>1</v>
      </c>
      <c r="F57" s="4">
        <v>1230</v>
      </c>
      <c r="G57" s="4"/>
      <c r="H57" s="4">
        <v>20</v>
      </c>
      <c r="I57" s="7"/>
      <c r="J57" s="17">
        <f t="shared" si="2"/>
        <v>20</v>
      </c>
      <c r="K57" s="15">
        <f t="shared" si="3"/>
        <v>24600</v>
      </c>
    </row>
    <row r="58" spans="1:11" ht="20.100000000000001" customHeight="1">
      <c r="A58" s="6">
        <v>53</v>
      </c>
      <c r="B58" s="22" t="s">
        <v>118</v>
      </c>
      <c r="C58" s="23" t="s">
        <v>45</v>
      </c>
      <c r="D58" s="3" t="s">
        <v>4</v>
      </c>
      <c r="E58" s="3">
        <v>1</v>
      </c>
      <c r="F58" s="4">
        <v>1480</v>
      </c>
      <c r="G58" s="4"/>
      <c r="H58" s="4">
        <v>20</v>
      </c>
      <c r="I58" s="7"/>
      <c r="J58" s="17">
        <f t="shared" si="2"/>
        <v>20</v>
      </c>
      <c r="K58" s="15">
        <f t="shared" si="3"/>
        <v>29600</v>
      </c>
    </row>
    <row r="59" spans="1:11" ht="20.100000000000001" customHeight="1">
      <c r="A59" s="6">
        <v>54</v>
      </c>
      <c r="B59" s="22" t="s">
        <v>119</v>
      </c>
      <c r="C59" s="23" t="s">
        <v>3</v>
      </c>
      <c r="D59" s="3" t="s">
        <v>19</v>
      </c>
      <c r="E59" s="3">
        <v>1</v>
      </c>
      <c r="F59" s="4">
        <v>2880</v>
      </c>
      <c r="G59" s="4"/>
      <c r="H59" s="4">
        <v>10</v>
      </c>
      <c r="I59" s="7"/>
      <c r="J59" s="17">
        <f t="shared" si="2"/>
        <v>10</v>
      </c>
      <c r="K59" s="15">
        <f t="shared" si="3"/>
        <v>28800</v>
      </c>
    </row>
    <row r="60" spans="1:11" ht="20.100000000000001" customHeight="1">
      <c r="A60" s="6">
        <v>55</v>
      </c>
      <c r="B60" s="29" t="s">
        <v>83</v>
      </c>
      <c r="C60" s="23"/>
      <c r="D60" s="3" t="s">
        <v>88</v>
      </c>
      <c r="E60" s="3">
        <v>1</v>
      </c>
      <c r="F60" s="4">
        <v>3000</v>
      </c>
      <c r="G60" s="4">
        <v>3</v>
      </c>
      <c r="H60" s="4">
        <v>30</v>
      </c>
      <c r="I60" s="7">
        <v>5</v>
      </c>
      <c r="J60" s="17">
        <f t="shared" si="2"/>
        <v>38</v>
      </c>
      <c r="K60" s="15">
        <f t="shared" si="3"/>
        <v>114000</v>
      </c>
    </row>
    <row r="61" spans="1:11" ht="20.100000000000001" customHeight="1">
      <c r="A61" s="6">
        <v>56</v>
      </c>
      <c r="B61" s="29" t="s">
        <v>84</v>
      </c>
      <c r="C61" s="23"/>
      <c r="D61" s="3" t="s">
        <v>89</v>
      </c>
      <c r="E61" s="3">
        <v>1</v>
      </c>
      <c r="F61" s="4">
        <v>15000</v>
      </c>
      <c r="G61" s="4">
        <v>5</v>
      </c>
      <c r="H61" s="4"/>
      <c r="I61" s="7">
        <v>3</v>
      </c>
      <c r="J61" s="17">
        <f t="shared" si="2"/>
        <v>8</v>
      </c>
      <c r="K61" s="15">
        <f t="shared" si="3"/>
        <v>120000</v>
      </c>
    </row>
    <row r="62" spans="1:11" ht="20.100000000000001" customHeight="1">
      <c r="A62" s="6">
        <v>57</v>
      </c>
      <c r="B62" s="29" t="s">
        <v>85</v>
      </c>
      <c r="C62" s="23"/>
      <c r="D62" s="3" t="s">
        <v>90</v>
      </c>
      <c r="E62" s="3">
        <v>1</v>
      </c>
      <c r="F62" s="4">
        <v>16000</v>
      </c>
      <c r="G62" s="4"/>
      <c r="H62" s="4">
        <v>10</v>
      </c>
      <c r="I62" s="7"/>
      <c r="J62" s="17">
        <f t="shared" si="2"/>
        <v>10</v>
      </c>
      <c r="K62" s="15">
        <f t="shared" si="3"/>
        <v>160000</v>
      </c>
    </row>
    <row r="63" spans="1:11" ht="20.100000000000001" customHeight="1">
      <c r="A63" s="6">
        <v>58</v>
      </c>
      <c r="B63" s="29" t="s">
        <v>86</v>
      </c>
      <c r="C63" s="23"/>
      <c r="D63" s="3" t="s">
        <v>89</v>
      </c>
      <c r="E63" s="3">
        <v>1</v>
      </c>
      <c r="F63" s="4">
        <v>6000</v>
      </c>
      <c r="G63" s="4">
        <v>1</v>
      </c>
      <c r="H63" s="4"/>
      <c r="I63" s="7"/>
      <c r="J63" s="17">
        <f t="shared" si="2"/>
        <v>1</v>
      </c>
      <c r="K63" s="15">
        <f t="shared" si="3"/>
        <v>6000</v>
      </c>
    </row>
    <row r="64" spans="1:11" ht="20.100000000000001" customHeight="1">
      <c r="A64" s="6">
        <v>59</v>
      </c>
      <c r="B64" s="29" t="s">
        <v>87</v>
      </c>
      <c r="C64" s="23"/>
      <c r="D64" s="3" t="s">
        <v>56</v>
      </c>
      <c r="E64" s="3">
        <v>1</v>
      </c>
      <c r="F64" s="4">
        <v>3400</v>
      </c>
      <c r="G64" s="4">
        <v>1</v>
      </c>
      <c r="H64" s="4"/>
      <c r="I64" s="7"/>
      <c r="J64" s="17">
        <f t="shared" si="2"/>
        <v>1</v>
      </c>
      <c r="K64" s="15">
        <f t="shared" si="3"/>
        <v>3400</v>
      </c>
    </row>
    <row r="65" spans="1:12" ht="20.100000000000001" customHeight="1">
      <c r="A65" s="6">
        <v>60</v>
      </c>
      <c r="B65" s="29" t="s">
        <v>144</v>
      </c>
      <c r="C65" s="23" t="s">
        <v>124</v>
      </c>
      <c r="D65" s="3" t="s">
        <v>4</v>
      </c>
      <c r="E65" s="3">
        <v>1</v>
      </c>
      <c r="F65" s="4">
        <v>1450</v>
      </c>
      <c r="G65" s="4"/>
      <c r="H65" s="4">
        <v>50</v>
      </c>
      <c r="I65" s="7"/>
      <c r="J65" s="17">
        <f t="shared" si="2"/>
        <v>50</v>
      </c>
      <c r="K65" s="15">
        <f t="shared" si="3"/>
        <v>72500</v>
      </c>
    </row>
    <row r="66" spans="1:12" ht="20.100000000000001" customHeight="1">
      <c r="A66" s="6">
        <v>61</v>
      </c>
      <c r="B66" s="29" t="s">
        <v>145</v>
      </c>
      <c r="C66" s="23" t="s">
        <v>125</v>
      </c>
      <c r="D66" s="3" t="s">
        <v>4</v>
      </c>
      <c r="E66" s="3">
        <v>1</v>
      </c>
      <c r="F66" s="4">
        <v>1900</v>
      </c>
      <c r="G66" s="4"/>
      <c r="H66" s="4">
        <v>50</v>
      </c>
      <c r="I66" s="7"/>
      <c r="J66" s="17">
        <f t="shared" si="2"/>
        <v>50</v>
      </c>
      <c r="K66" s="15">
        <f t="shared" si="3"/>
        <v>95000</v>
      </c>
    </row>
    <row r="67" spans="1:12" ht="20.100000000000001" customHeight="1">
      <c r="A67" s="6">
        <v>62</v>
      </c>
      <c r="B67" s="29" t="s">
        <v>146</v>
      </c>
      <c r="C67" s="23" t="s">
        <v>126</v>
      </c>
      <c r="D67" s="3" t="s">
        <v>127</v>
      </c>
      <c r="E67" s="3">
        <v>1</v>
      </c>
      <c r="F67" s="4">
        <v>6700</v>
      </c>
      <c r="G67" s="4"/>
      <c r="H67" s="4">
        <v>20</v>
      </c>
      <c r="I67" s="7"/>
      <c r="J67" s="17">
        <f t="shared" si="2"/>
        <v>20</v>
      </c>
      <c r="K67" s="15">
        <f t="shared" si="3"/>
        <v>134000</v>
      </c>
    </row>
    <row r="68" spans="1:12" ht="20.100000000000001" customHeight="1">
      <c r="A68" s="6">
        <v>63</v>
      </c>
      <c r="B68" s="29" t="s">
        <v>147</v>
      </c>
      <c r="C68" s="23" t="s">
        <v>148</v>
      </c>
      <c r="D68" s="3" t="s">
        <v>56</v>
      </c>
      <c r="E68" s="3">
        <v>1</v>
      </c>
      <c r="F68" s="4">
        <v>8800</v>
      </c>
      <c r="G68" s="4"/>
      <c r="H68" s="4">
        <v>5</v>
      </c>
      <c r="I68" s="7"/>
      <c r="J68" s="17">
        <f t="shared" si="2"/>
        <v>5</v>
      </c>
      <c r="K68" s="15">
        <f t="shared" si="3"/>
        <v>44000</v>
      </c>
    </row>
    <row r="69" spans="1:12" ht="20.100000000000001" customHeight="1">
      <c r="A69" s="6">
        <v>64</v>
      </c>
      <c r="B69" s="29" t="s">
        <v>149</v>
      </c>
      <c r="C69" s="23" t="s">
        <v>150</v>
      </c>
      <c r="D69" s="3" t="s">
        <v>88</v>
      </c>
      <c r="E69" s="3">
        <v>1</v>
      </c>
      <c r="F69" s="4">
        <v>1600</v>
      </c>
      <c r="G69" s="4"/>
      <c r="H69" s="4">
        <v>10</v>
      </c>
      <c r="I69" s="7"/>
      <c r="J69" s="17">
        <f t="shared" si="2"/>
        <v>10</v>
      </c>
      <c r="K69" s="15">
        <f t="shared" si="3"/>
        <v>16000</v>
      </c>
    </row>
    <row r="70" spans="1:12" ht="20.100000000000001" customHeight="1">
      <c r="A70" s="6">
        <v>65</v>
      </c>
      <c r="B70" s="29" t="s">
        <v>151</v>
      </c>
      <c r="C70" s="23" t="s">
        <v>152</v>
      </c>
      <c r="D70" s="3" t="s">
        <v>56</v>
      </c>
      <c r="E70" s="3">
        <v>1</v>
      </c>
      <c r="F70" s="4">
        <v>1600</v>
      </c>
      <c r="G70" s="4"/>
      <c r="H70" s="4">
        <v>1</v>
      </c>
      <c r="I70" s="7"/>
      <c r="J70" s="17">
        <f t="shared" si="2"/>
        <v>1</v>
      </c>
      <c r="K70" s="15">
        <f t="shared" si="3"/>
        <v>1600</v>
      </c>
    </row>
    <row r="71" spans="1:12" ht="20.100000000000001" customHeight="1">
      <c r="A71" s="6">
        <v>66</v>
      </c>
      <c r="B71" s="29" t="s">
        <v>153</v>
      </c>
      <c r="C71" s="23" t="s">
        <v>154</v>
      </c>
      <c r="D71" s="3" t="s">
        <v>56</v>
      </c>
      <c r="E71" s="3">
        <v>1</v>
      </c>
      <c r="F71" s="4">
        <v>51200</v>
      </c>
      <c r="G71" s="4"/>
      <c r="H71" s="4">
        <v>3</v>
      </c>
      <c r="I71" s="7"/>
      <c r="J71" s="17">
        <f t="shared" ref="J71:J81" si="4">G71+H71+I71</f>
        <v>3</v>
      </c>
      <c r="K71" s="15">
        <f t="shared" ref="K71:K81" si="5">F71*J71</f>
        <v>153600</v>
      </c>
    </row>
    <row r="72" spans="1:12" ht="20.100000000000001" customHeight="1">
      <c r="A72" s="6">
        <v>67</v>
      </c>
      <c r="B72" s="38" t="s">
        <v>128</v>
      </c>
      <c r="C72" s="33" t="s">
        <v>129</v>
      </c>
      <c r="D72" s="34" t="s">
        <v>4</v>
      </c>
      <c r="E72" s="34">
        <v>1</v>
      </c>
      <c r="F72" s="35">
        <v>4000</v>
      </c>
      <c r="G72" s="36">
        <v>5</v>
      </c>
      <c r="H72" s="4"/>
      <c r="I72" s="7"/>
      <c r="J72" s="17">
        <f t="shared" si="4"/>
        <v>5</v>
      </c>
      <c r="K72" s="15">
        <f t="shared" si="5"/>
        <v>20000</v>
      </c>
      <c r="L72" s="1"/>
    </row>
    <row r="73" spans="1:12" ht="20.100000000000001" customHeight="1">
      <c r="A73" s="6">
        <v>68</v>
      </c>
      <c r="B73" s="39" t="s">
        <v>130</v>
      </c>
      <c r="C73" s="23" t="s">
        <v>131</v>
      </c>
      <c r="D73" s="3" t="s">
        <v>56</v>
      </c>
      <c r="E73" s="3">
        <v>1</v>
      </c>
      <c r="F73" s="4">
        <v>500</v>
      </c>
      <c r="G73" s="37">
        <v>100</v>
      </c>
      <c r="H73" s="4"/>
      <c r="I73" s="7"/>
      <c r="J73" s="17">
        <f t="shared" si="4"/>
        <v>100</v>
      </c>
      <c r="K73" s="15">
        <f t="shared" si="5"/>
        <v>50000</v>
      </c>
    </row>
    <row r="74" spans="1:12" ht="20.100000000000001" customHeight="1">
      <c r="A74" s="6">
        <v>69</v>
      </c>
      <c r="B74" s="39" t="s">
        <v>132</v>
      </c>
      <c r="C74" s="23" t="s">
        <v>133</v>
      </c>
      <c r="D74" s="3" t="s">
        <v>56</v>
      </c>
      <c r="E74" s="3">
        <v>1</v>
      </c>
      <c r="F74" s="4">
        <v>600</v>
      </c>
      <c r="G74" s="37">
        <v>70</v>
      </c>
      <c r="H74" s="4"/>
      <c r="I74" s="7"/>
      <c r="J74" s="17">
        <f t="shared" si="4"/>
        <v>70</v>
      </c>
      <c r="K74" s="15">
        <f t="shared" si="5"/>
        <v>42000</v>
      </c>
    </row>
    <row r="75" spans="1:12" ht="20.100000000000001" customHeight="1">
      <c r="A75" s="6">
        <v>70</v>
      </c>
      <c r="B75" s="39" t="s">
        <v>134</v>
      </c>
      <c r="C75" s="23" t="s">
        <v>133</v>
      </c>
      <c r="D75" s="3" t="s">
        <v>56</v>
      </c>
      <c r="E75" s="3">
        <v>1</v>
      </c>
      <c r="F75" s="4">
        <v>600</v>
      </c>
      <c r="G75" s="37">
        <v>30</v>
      </c>
      <c r="H75" s="4"/>
      <c r="I75" s="7"/>
      <c r="J75" s="17">
        <f t="shared" si="4"/>
        <v>30</v>
      </c>
      <c r="K75" s="15">
        <f t="shared" si="5"/>
        <v>18000</v>
      </c>
    </row>
    <row r="76" spans="1:12" ht="20.100000000000001" customHeight="1">
      <c r="A76" s="6">
        <v>71</v>
      </c>
      <c r="B76" s="39" t="s">
        <v>135</v>
      </c>
      <c r="C76" s="23" t="s">
        <v>136</v>
      </c>
      <c r="D76" s="3" t="s">
        <v>56</v>
      </c>
      <c r="E76" s="3">
        <v>1</v>
      </c>
      <c r="F76" s="4">
        <v>10000</v>
      </c>
      <c r="G76" s="37">
        <v>2</v>
      </c>
      <c r="H76" s="4"/>
      <c r="I76" s="7"/>
      <c r="J76" s="17">
        <f t="shared" si="4"/>
        <v>2</v>
      </c>
      <c r="K76" s="15">
        <f t="shared" si="5"/>
        <v>20000</v>
      </c>
    </row>
    <row r="77" spans="1:12" ht="20.100000000000001" customHeight="1">
      <c r="A77" s="6">
        <v>72</v>
      </c>
      <c r="B77" s="39" t="s">
        <v>137</v>
      </c>
      <c r="C77" s="23" t="s">
        <v>136</v>
      </c>
      <c r="D77" s="3" t="s">
        <v>56</v>
      </c>
      <c r="E77" s="3">
        <v>1</v>
      </c>
      <c r="F77" s="4">
        <v>10000</v>
      </c>
      <c r="G77" s="37">
        <v>2</v>
      </c>
      <c r="H77" s="4"/>
      <c r="I77" s="7"/>
      <c r="J77" s="17">
        <f t="shared" si="4"/>
        <v>2</v>
      </c>
      <c r="K77" s="15">
        <f t="shared" si="5"/>
        <v>20000</v>
      </c>
    </row>
    <row r="78" spans="1:12" ht="20.100000000000001" customHeight="1">
      <c r="A78" s="6">
        <v>73</v>
      </c>
      <c r="B78" s="39" t="s">
        <v>138</v>
      </c>
      <c r="C78" s="23" t="s">
        <v>139</v>
      </c>
      <c r="D78" s="3" t="s">
        <v>56</v>
      </c>
      <c r="E78" s="3">
        <v>1</v>
      </c>
      <c r="F78" s="4">
        <v>15000</v>
      </c>
      <c r="G78" s="37">
        <v>1</v>
      </c>
      <c r="H78" s="4"/>
      <c r="I78" s="7"/>
      <c r="J78" s="17">
        <f t="shared" si="4"/>
        <v>1</v>
      </c>
      <c r="K78" s="15">
        <f t="shared" si="5"/>
        <v>15000</v>
      </c>
    </row>
    <row r="79" spans="1:12" ht="20.100000000000001" customHeight="1">
      <c r="A79" s="6">
        <v>74</v>
      </c>
      <c r="B79" s="39" t="s">
        <v>156</v>
      </c>
      <c r="C79" s="23"/>
      <c r="D79" s="3" t="s">
        <v>157</v>
      </c>
      <c r="E79" s="3">
        <v>1</v>
      </c>
      <c r="F79" s="4">
        <v>40200</v>
      </c>
      <c r="G79" s="37">
        <v>1</v>
      </c>
      <c r="H79" s="4"/>
      <c r="I79" s="7"/>
      <c r="J79" s="17">
        <f t="shared" si="4"/>
        <v>1</v>
      </c>
      <c r="K79" s="15">
        <f t="shared" si="5"/>
        <v>40200</v>
      </c>
    </row>
    <row r="80" spans="1:12" ht="20.100000000000001" customHeight="1">
      <c r="A80" s="6">
        <v>75</v>
      </c>
      <c r="B80" s="40" t="s">
        <v>140</v>
      </c>
      <c r="C80" s="41" t="s">
        <v>141</v>
      </c>
      <c r="D80" s="42" t="s">
        <v>56</v>
      </c>
      <c r="E80" s="42">
        <v>1</v>
      </c>
      <c r="F80" s="35">
        <v>20000</v>
      </c>
      <c r="G80" s="35">
        <v>1</v>
      </c>
      <c r="H80" s="4"/>
      <c r="I80" s="7"/>
      <c r="J80" s="17">
        <f t="shared" si="4"/>
        <v>1</v>
      </c>
      <c r="K80" s="15">
        <f t="shared" si="5"/>
        <v>20000</v>
      </c>
    </row>
    <row r="81" spans="1:11" ht="20.100000000000001" customHeight="1">
      <c r="A81" s="6">
        <v>76</v>
      </c>
      <c r="B81" s="39" t="s">
        <v>142</v>
      </c>
      <c r="C81" s="23" t="s">
        <v>143</v>
      </c>
      <c r="D81" s="3" t="s">
        <v>56</v>
      </c>
      <c r="E81" s="3">
        <v>1</v>
      </c>
      <c r="F81" s="4">
        <v>4000</v>
      </c>
      <c r="G81" s="37">
        <v>20</v>
      </c>
      <c r="H81" s="4"/>
      <c r="I81" s="7"/>
      <c r="J81" s="17">
        <f t="shared" si="4"/>
        <v>20</v>
      </c>
      <c r="K81" s="15">
        <f t="shared" si="5"/>
        <v>80000</v>
      </c>
    </row>
    <row r="82" spans="1:11" ht="20.100000000000001" customHeight="1">
      <c r="A82" s="8"/>
      <c r="B82" s="24" t="s">
        <v>75</v>
      </c>
      <c r="C82" s="24" t="s">
        <v>77</v>
      </c>
      <c r="D82" s="9"/>
      <c r="E82" s="9"/>
      <c r="F82" s="10"/>
      <c r="G82" s="10">
        <f>SUM(G6:G81)</f>
        <v>342</v>
      </c>
      <c r="H82" s="10">
        <f>SUM(H6:H81)</f>
        <v>523</v>
      </c>
      <c r="I82" s="14">
        <f>SUM(I6:I81)</f>
        <v>117</v>
      </c>
      <c r="J82" s="18">
        <f t="shared" si="2"/>
        <v>982</v>
      </c>
      <c r="K82" s="16">
        <f>SUM(K6:K81)</f>
        <v>4691850</v>
      </c>
    </row>
    <row r="83" spans="1:11" ht="20.100000000000001" customHeight="1">
      <c r="A83" s="2">
        <v>77</v>
      </c>
      <c r="B83" s="22" t="s">
        <v>47</v>
      </c>
      <c r="C83" s="23" t="s">
        <v>3</v>
      </c>
      <c r="D83" s="3" t="s">
        <v>4</v>
      </c>
      <c r="E83" s="3">
        <v>1</v>
      </c>
      <c r="F83" s="4">
        <v>227500</v>
      </c>
      <c r="G83" s="19"/>
      <c r="H83" s="4">
        <v>2</v>
      </c>
      <c r="I83" s="5"/>
      <c r="J83" s="20">
        <f t="shared" ref="J83:J99" si="6">G83+H83+I83</f>
        <v>2</v>
      </c>
      <c r="K83" s="21">
        <f t="shared" ref="K83:K96" si="7">F83*J83</f>
        <v>455000</v>
      </c>
    </row>
    <row r="84" spans="1:11" ht="20.100000000000001" customHeight="1">
      <c r="A84" s="2">
        <v>78</v>
      </c>
      <c r="B84" s="22" t="s">
        <v>48</v>
      </c>
      <c r="C84" s="23" t="s">
        <v>3</v>
      </c>
      <c r="D84" s="3" t="s">
        <v>4</v>
      </c>
      <c r="E84" s="3">
        <v>1</v>
      </c>
      <c r="F84" s="4">
        <v>253500</v>
      </c>
      <c r="G84" s="19"/>
      <c r="H84" s="4">
        <v>2</v>
      </c>
      <c r="I84" s="5"/>
      <c r="J84" s="20">
        <f t="shared" si="6"/>
        <v>2</v>
      </c>
      <c r="K84" s="21">
        <f t="shared" si="7"/>
        <v>507000</v>
      </c>
    </row>
    <row r="85" spans="1:11" ht="20.100000000000001" customHeight="1">
      <c r="A85" s="2">
        <v>79</v>
      </c>
      <c r="B85" s="22" t="s">
        <v>49</v>
      </c>
      <c r="C85" s="23" t="s">
        <v>3</v>
      </c>
      <c r="D85" s="3" t="s">
        <v>4</v>
      </c>
      <c r="E85" s="3">
        <v>1</v>
      </c>
      <c r="F85" s="4">
        <v>325000</v>
      </c>
      <c r="G85" s="19">
        <v>2</v>
      </c>
      <c r="H85" s="4"/>
      <c r="I85" s="5"/>
      <c r="J85" s="20">
        <f t="shared" si="6"/>
        <v>2</v>
      </c>
      <c r="K85" s="21">
        <f t="shared" si="7"/>
        <v>650000</v>
      </c>
    </row>
    <row r="86" spans="1:11" ht="20.100000000000001" customHeight="1">
      <c r="A86" s="2">
        <v>80</v>
      </c>
      <c r="B86" s="22" t="s">
        <v>50</v>
      </c>
      <c r="C86" s="23" t="s">
        <v>3</v>
      </c>
      <c r="D86" s="3" t="s">
        <v>4</v>
      </c>
      <c r="E86" s="3">
        <v>1</v>
      </c>
      <c r="F86" s="4">
        <v>325000</v>
      </c>
      <c r="G86" s="19">
        <v>2</v>
      </c>
      <c r="H86" s="4"/>
      <c r="I86" s="5"/>
      <c r="J86" s="20">
        <f t="shared" si="6"/>
        <v>2</v>
      </c>
      <c r="K86" s="21">
        <f t="shared" si="7"/>
        <v>650000</v>
      </c>
    </row>
    <row r="87" spans="1:11" ht="20.100000000000001" customHeight="1">
      <c r="A87" s="2">
        <v>81</v>
      </c>
      <c r="B87" s="22" t="s">
        <v>51</v>
      </c>
      <c r="C87" s="23" t="s">
        <v>3</v>
      </c>
      <c r="D87" s="3" t="s">
        <v>4</v>
      </c>
      <c r="E87" s="3">
        <v>1</v>
      </c>
      <c r="F87" s="4">
        <v>325000</v>
      </c>
      <c r="G87" s="19">
        <v>2</v>
      </c>
      <c r="H87" s="4"/>
      <c r="I87" s="5"/>
      <c r="J87" s="20">
        <f t="shared" si="6"/>
        <v>2</v>
      </c>
      <c r="K87" s="21">
        <f t="shared" si="7"/>
        <v>650000</v>
      </c>
    </row>
    <row r="88" spans="1:11" ht="20.100000000000001" customHeight="1">
      <c r="A88" s="2">
        <v>82</v>
      </c>
      <c r="B88" s="22" t="s">
        <v>91</v>
      </c>
      <c r="C88" s="23"/>
      <c r="D88" s="3" t="s">
        <v>4</v>
      </c>
      <c r="E88" s="3">
        <v>1</v>
      </c>
      <c r="F88" s="4">
        <v>300000</v>
      </c>
      <c r="G88" s="19"/>
      <c r="H88" s="4"/>
      <c r="I88" s="5">
        <v>2</v>
      </c>
      <c r="J88" s="20">
        <f t="shared" si="6"/>
        <v>2</v>
      </c>
      <c r="K88" s="21">
        <f t="shared" si="7"/>
        <v>600000</v>
      </c>
    </row>
    <row r="89" spans="1:11" ht="20.100000000000001" customHeight="1">
      <c r="A89" s="2">
        <v>83</v>
      </c>
      <c r="B89" s="22" t="s">
        <v>92</v>
      </c>
      <c r="C89" s="23"/>
      <c r="D89" s="3" t="s">
        <v>4</v>
      </c>
      <c r="E89" s="3">
        <v>1</v>
      </c>
      <c r="F89" s="4">
        <v>300000</v>
      </c>
      <c r="G89" s="19"/>
      <c r="H89" s="4"/>
      <c r="I89" s="5">
        <v>2</v>
      </c>
      <c r="J89" s="20">
        <f t="shared" si="6"/>
        <v>2</v>
      </c>
      <c r="K89" s="21">
        <f t="shared" si="7"/>
        <v>600000</v>
      </c>
    </row>
    <row r="90" spans="1:11" ht="20.100000000000001" customHeight="1">
      <c r="A90" s="2">
        <v>84</v>
      </c>
      <c r="B90" s="22" t="s">
        <v>93</v>
      </c>
      <c r="C90" s="23"/>
      <c r="D90" s="3" t="s">
        <v>4</v>
      </c>
      <c r="E90" s="3">
        <v>1</v>
      </c>
      <c r="F90" s="4">
        <v>300000</v>
      </c>
      <c r="G90" s="19"/>
      <c r="H90" s="4"/>
      <c r="I90" s="5">
        <v>2</v>
      </c>
      <c r="J90" s="20">
        <f t="shared" si="6"/>
        <v>2</v>
      </c>
      <c r="K90" s="21">
        <f t="shared" si="7"/>
        <v>600000</v>
      </c>
    </row>
    <row r="91" spans="1:11" ht="20.100000000000001" customHeight="1">
      <c r="A91" s="2">
        <v>85</v>
      </c>
      <c r="B91" s="22" t="s">
        <v>94</v>
      </c>
      <c r="C91" s="23"/>
      <c r="D91" s="3" t="s">
        <v>4</v>
      </c>
      <c r="E91" s="3">
        <v>1</v>
      </c>
      <c r="F91" s="4">
        <v>300000</v>
      </c>
      <c r="G91" s="19"/>
      <c r="H91" s="4"/>
      <c r="I91" s="5">
        <v>2</v>
      </c>
      <c r="J91" s="20">
        <f t="shared" si="6"/>
        <v>2</v>
      </c>
      <c r="K91" s="21">
        <f t="shared" si="7"/>
        <v>600000</v>
      </c>
    </row>
    <row r="92" spans="1:11" ht="20.100000000000001" customHeight="1">
      <c r="A92" s="2">
        <v>86</v>
      </c>
      <c r="B92" s="22" t="s">
        <v>52</v>
      </c>
      <c r="C92" s="23" t="s">
        <v>3</v>
      </c>
      <c r="D92" s="3" t="s">
        <v>4</v>
      </c>
      <c r="E92" s="3">
        <v>1</v>
      </c>
      <c r="F92" s="4">
        <v>311250</v>
      </c>
      <c r="G92" s="19"/>
      <c r="H92" s="4">
        <v>5</v>
      </c>
      <c r="I92" s="5"/>
      <c r="J92" s="20">
        <f t="shared" si="6"/>
        <v>5</v>
      </c>
      <c r="K92" s="21">
        <f t="shared" si="7"/>
        <v>1556250</v>
      </c>
    </row>
    <row r="93" spans="1:11" ht="20.100000000000001" customHeight="1">
      <c r="A93" s="2">
        <v>87</v>
      </c>
      <c r="B93" s="22" t="s">
        <v>53</v>
      </c>
      <c r="C93" s="23" t="s">
        <v>54</v>
      </c>
      <c r="D93" s="3" t="s">
        <v>4</v>
      </c>
      <c r="E93" s="3">
        <v>1</v>
      </c>
      <c r="F93" s="4">
        <v>190000</v>
      </c>
      <c r="G93" s="19">
        <v>3</v>
      </c>
      <c r="H93" s="4"/>
      <c r="I93" s="5"/>
      <c r="J93" s="20">
        <f t="shared" si="6"/>
        <v>3</v>
      </c>
      <c r="K93" s="21">
        <f t="shared" si="7"/>
        <v>570000</v>
      </c>
    </row>
    <row r="94" spans="1:11" ht="20.100000000000001" customHeight="1">
      <c r="A94" s="2">
        <v>88</v>
      </c>
      <c r="B94" s="29" t="s">
        <v>95</v>
      </c>
      <c r="C94" s="23"/>
      <c r="D94" s="3" t="s">
        <v>4</v>
      </c>
      <c r="E94" s="3">
        <v>1</v>
      </c>
      <c r="F94" s="4">
        <v>160000</v>
      </c>
      <c r="G94" s="19"/>
      <c r="H94" s="4">
        <v>3</v>
      </c>
      <c r="I94" s="5"/>
      <c r="J94" s="20">
        <f t="shared" si="6"/>
        <v>3</v>
      </c>
      <c r="K94" s="21">
        <f t="shared" si="7"/>
        <v>480000</v>
      </c>
    </row>
    <row r="95" spans="1:11" ht="20.100000000000001" customHeight="1">
      <c r="A95" s="2">
        <v>89</v>
      </c>
      <c r="B95" s="22" t="s">
        <v>55</v>
      </c>
      <c r="C95" s="23" t="s">
        <v>3</v>
      </c>
      <c r="D95" s="3" t="s">
        <v>4</v>
      </c>
      <c r="E95" s="3">
        <v>1</v>
      </c>
      <c r="F95" s="4">
        <v>227500</v>
      </c>
      <c r="G95" s="19"/>
      <c r="H95" s="4"/>
      <c r="I95" s="5">
        <v>4</v>
      </c>
      <c r="J95" s="20">
        <f t="shared" si="6"/>
        <v>4</v>
      </c>
      <c r="K95" s="21">
        <f t="shared" si="7"/>
        <v>910000</v>
      </c>
    </row>
    <row r="96" spans="1:11" ht="20.100000000000001" customHeight="1">
      <c r="A96" s="2">
        <v>90</v>
      </c>
      <c r="B96" s="22" t="s">
        <v>46</v>
      </c>
      <c r="C96" s="23" t="s">
        <v>3</v>
      </c>
      <c r="D96" s="3" t="s">
        <v>4</v>
      </c>
      <c r="E96" s="3">
        <v>1</v>
      </c>
      <c r="F96" s="4">
        <v>165000</v>
      </c>
      <c r="G96" s="19"/>
      <c r="H96" s="4">
        <v>2</v>
      </c>
      <c r="I96" s="5"/>
      <c r="J96" s="20">
        <f t="shared" si="6"/>
        <v>2</v>
      </c>
      <c r="K96" s="21">
        <f t="shared" si="7"/>
        <v>330000</v>
      </c>
    </row>
    <row r="97" spans="1:11" ht="20.100000000000001" customHeight="1">
      <c r="A97" s="2">
        <v>91</v>
      </c>
      <c r="B97" s="22" t="s">
        <v>120</v>
      </c>
      <c r="C97" s="23"/>
      <c r="D97" s="3" t="s">
        <v>4</v>
      </c>
      <c r="E97" s="3">
        <v>1</v>
      </c>
      <c r="F97" s="4">
        <v>50000</v>
      </c>
      <c r="G97" s="19"/>
      <c r="H97" s="4"/>
      <c r="I97" s="5">
        <v>1</v>
      </c>
      <c r="J97" s="20">
        <f t="shared" ref="J97:J98" si="8">G97+H97+I97</f>
        <v>1</v>
      </c>
      <c r="K97" s="21">
        <f t="shared" ref="K97:K98" si="9">F97*J97</f>
        <v>50000</v>
      </c>
    </row>
    <row r="98" spans="1:11" ht="20.100000000000001" customHeight="1">
      <c r="A98" s="2">
        <v>92</v>
      </c>
      <c r="B98" s="22" t="s">
        <v>155</v>
      </c>
      <c r="C98" s="23"/>
      <c r="D98" s="3" t="s">
        <v>56</v>
      </c>
      <c r="E98" s="3">
        <v>1</v>
      </c>
      <c r="F98" s="4">
        <v>217000</v>
      </c>
      <c r="G98" s="19"/>
      <c r="H98" s="31">
        <v>2</v>
      </c>
      <c r="I98" s="32"/>
      <c r="J98" s="20">
        <f t="shared" si="8"/>
        <v>2</v>
      </c>
      <c r="K98" s="21">
        <f t="shared" si="9"/>
        <v>434000</v>
      </c>
    </row>
    <row r="99" spans="1:11" ht="20.100000000000001" customHeight="1">
      <c r="A99" s="13"/>
      <c r="B99" s="9" t="s">
        <v>78</v>
      </c>
      <c r="C99" s="9" t="s">
        <v>76</v>
      </c>
      <c r="D99" s="9"/>
      <c r="E99" s="9"/>
      <c r="F99" s="10"/>
      <c r="G99" s="10">
        <f>SUM(G83:G97)</f>
        <v>9</v>
      </c>
      <c r="H99" s="11">
        <f>SUM(H83:H98)</f>
        <v>16</v>
      </c>
      <c r="I99" s="12">
        <f>SUM(I83:I97)</f>
        <v>13</v>
      </c>
      <c r="J99" s="27">
        <f t="shared" si="6"/>
        <v>38</v>
      </c>
      <c r="K99" s="28">
        <f>SUM(K83:K98)</f>
        <v>9642250</v>
      </c>
    </row>
    <row r="100" spans="1:11" ht="20.100000000000001" customHeight="1" thickBot="1">
      <c r="A100" s="46" t="s">
        <v>79</v>
      </c>
      <c r="B100" s="47"/>
      <c r="C100" s="47"/>
      <c r="D100" s="47"/>
      <c r="E100" s="47"/>
      <c r="F100" s="48"/>
      <c r="G100" s="43">
        <f>K82+K99</f>
        <v>14334100</v>
      </c>
      <c r="H100" s="44"/>
      <c r="I100" s="44"/>
      <c r="J100" s="44"/>
      <c r="K100" s="45"/>
    </row>
    <row r="101" spans="1:11" ht="20.100000000000001" customHeight="1"/>
    <row r="102" spans="1:11" ht="20.100000000000001" customHeight="1"/>
    <row r="103" spans="1:11" ht="20.100000000000001" customHeight="1"/>
    <row r="104" spans="1:11" ht="20.100000000000001" customHeight="1"/>
    <row r="105" spans="1:11" ht="20.100000000000001" customHeight="1"/>
  </sheetData>
  <mergeCells count="12">
    <mergeCell ref="G100:K100"/>
    <mergeCell ref="A100:F100"/>
    <mergeCell ref="A2:K2"/>
    <mergeCell ref="G4:I4"/>
    <mergeCell ref="J4:J5"/>
    <mergeCell ref="K4:K5"/>
    <mergeCell ref="F4:F5"/>
    <mergeCell ref="E4:E5"/>
    <mergeCell ref="D4:D5"/>
    <mergeCell ref="C4:C5"/>
    <mergeCell ref="B4:B5"/>
    <mergeCell ref="A4:A5"/>
  </mergeCells>
  <phoneticPr fontId="1" type="noConversion"/>
  <pageMargins left="0.35433070866141736" right="0.35433070866141736" top="0.98425196850393704" bottom="0.98425196850393704" header="0.51181102362204722" footer="0.51181102362204722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하반기 소모품</vt:lpstr>
      <vt:lpstr>'하반기 소모품'!Print_Titles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임종렬</dc:creator>
  <cp:lastModifiedBy>user</cp:lastModifiedBy>
  <cp:lastPrinted>2015-08-23T23:54:05Z</cp:lastPrinted>
  <dcterms:created xsi:type="dcterms:W3CDTF">2015-03-11T03:37:16Z</dcterms:created>
  <dcterms:modified xsi:type="dcterms:W3CDTF">2015-08-26T04:43:09Z</dcterms:modified>
</cp:coreProperties>
</file>